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edelse&amp;Økonomi\LandbrugsInfo\01-LandbrugsInfo\23-Promille\"/>
    </mc:Choice>
  </mc:AlternateContent>
  <xr:revisionPtr revIDLastSave="0" documentId="8_{0363085E-C5B8-4079-90AA-850D779FB4E2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Intro Fjerkræ " sheetId="5" r:id="rId1"/>
    <sheet name="Konv. færdigfoder" sheetId="1" r:id="rId2"/>
    <sheet name="Konv. hj. bl." sheetId="2" r:id="rId3"/>
    <sheet name="Øko færdigfoder" sheetId="3" r:id="rId4"/>
    <sheet name="Øko hjemm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9" i="2" l="1"/>
  <c r="Z15" i="2" s="1"/>
  <c r="Z25" i="2" s="1"/>
  <c r="Z11" i="2"/>
  <c r="Z18" i="2"/>
  <c r="Z19" i="2"/>
  <c r="Z20" i="2"/>
  <c r="Z23" i="2"/>
  <c r="Z24" i="2"/>
  <c r="Z39" i="2"/>
  <c r="V39" i="2" s="1"/>
  <c r="Z41" i="2"/>
  <c r="Z48" i="2"/>
  <c r="Z49" i="2"/>
  <c r="Z50" i="2"/>
  <c r="Z54" i="2" s="1"/>
  <c r="Z53" i="2"/>
  <c r="Z69" i="2"/>
  <c r="V69" i="2" s="1"/>
  <c r="Z71" i="2"/>
  <c r="Z75" i="2" s="1"/>
  <c r="Z78" i="2"/>
  <c r="Z80" i="2" s="1"/>
  <c r="Z84" i="2" s="1"/>
  <c r="Z79" i="2"/>
  <c r="Z83" i="2"/>
  <c r="Q137" i="1"/>
  <c r="Q133" i="1"/>
  <c r="Q134" i="1" s="1"/>
  <c r="Q138" i="1" s="1"/>
  <c r="Q129" i="1"/>
  <c r="Q128" i="1"/>
  <c r="M128" i="1" s="1"/>
  <c r="Q60" i="4"/>
  <c r="Q56" i="4"/>
  <c r="Q55" i="4"/>
  <c r="Q54" i="4"/>
  <c r="Q57" i="4" s="1"/>
  <c r="Q61" i="4" s="1"/>
  <c r="Q47" i="4"/>
  <c r="Q51" i="4" s="1"/>
  <c r="Q45" i="4"/>
  <c r="M45" i="4" s="1"/>
  <c r="H60" i="4"/>
  <c r="H56" i="4"/>
  <c r="H55" i="4"/>
  <c r="H54" i="4"/>
  <c r="H57" i="4" s="1"/>
  <c r="H61" i="4" s="1"/>
  <c r="H47" i="4"/>
  <c r="H51" i="4" s="1"/>
  <c r="H45" i="4"/>
  <c r="D45" i="4" s="1"/>
  <c r="Q59" i="3"/>
  <c r="Q55" i="3"/>
  <c r="Q54" i="3"/>
  <c r="Q56" i="3" s="1"/>
  <c r="Q60" i="3" s="1"/>
  <c r="Q47" i="3"/>
  <c r="Q51" i="3" s="1"/>
  <c r="Q45" i="3"/>
  <c r="M45" i="3" s="1"/>
  <c r="H85" i="3"/>
  <c r="H81" i="3"/>
  <c r="H80" i="3"/>
  <c r="H82" i="3" s="1"/>
  <c r="H86" i="3" s="1"/>
  <c r="H76" i="3"/>
  <c r="H75" i="3"/>
  <c r="H77" i="3" s="1"/>
  <c r="D75" i="3"/>
  <c r="H59" i="3"/>
  <c r="H55" i="3"/>
  <c r="H54" i="3"/>
  <c r="H56" i="3" s="1"/>
  <c r="H60" i="3" s="1"/>
  <c r="H47" i="3"/>
  <c r="H45" i="3"/>
  <c r="H51" i="3" s="1"/>
  <c r="D45" i="3"/>
  <c r="Q83" i="2"/>
  <c r="Q79" i="2"/>
  <c r="Q78" i="2"/>
  <c r="Q80" i="2" s="1"/>
  <c r="Q84" i="2" s="1"/>
  <c r="Q71" i="2"/>
  <c r="Q69" i="2"/>
  <c r="M69" i="2" s="1"/>
  <c r="Q53" i="2"/>
  <c r="Q49" i="2"/>
  <c r="Q48" i="2"/>
  <c r="Q41" i="2"/>
  <c r="Q39" i="2"/>
  <c r="M39" i="2"/>
  <c r="Q23" i="2"/>
  <c r="Q19" i="2"/>
  <c r="Q18" i="2"/>
  <c r="Q11" i="2"/>
  <c r="Q9" i="2"/>
  <c r="H121" i="2"/>
  <c r="H117" i="2"/>
  <c r="H116" i="2"/>
  <c r="H118" i="2" s="1"/>
  <c r="H122" i="2" s="1"/>
  <c r="H112" i="2"/>
  <c r="H111" i="2"/>
  <c r="H113" i="2" s="1"/>
  <c r="H83" i="2"/>
  <c r="H79" i="2"/>
  <c r="H78" i="2"/>
  <c r="H71" i="2"/>
  <c r="H69" i="2"/>
  <c r="D69" i="2"/>
  <c r="H53" i="2"/>
  <c r="H49" i="2"/>
  <c r="H50" i="2" s="1"/>
  <c r="H54" i="2" s="1"/>
  <c r="H48" i="2"/>
  <c r="H41" i="2"/>
  <c r="H39" i="2"/>
  <c r="D39" i="2" s="1"/>
  <c r="H23" i="2"/>
  <c r="H19" i="2"/>
  <c r="H18" i="2"/>
  <c r="H11" i="2"/>
  <c r="H15" i="2" s="1"/>
  <c r="H9" i="2"/>
  <c r="Q80" i="1"/>
  <c r="Q76" i="1"/>
  <c r="Q77" i="1" s="1"/>
  <c r="Q81" i="1" s="1"/>
  <c r="Q69" i="1"/>
  <c r="Q67" i="1"/>
  <c r="Q73" i="1" s="1"/>
  <c r="M67" i="1"/>
  <c r="Q51" i="1"/>
  <c r="Q48" i="1"/>
  <c r="Q52" i="1" s="1"/>
  <c r="Q47" i="1"/>
  <c r="Q40" i="1"/>
  <c r="Q38" i="1"/>
  <c r="M38" i="1" s="1"/>
  <c r="Q22" i="1"/>
  <c r="Q18" i="1"/>
  <c r="Q19" i="1" s="1"/>
  <c r="Q23" i="1" s="1"/>
  <c r="Q15" i="1"/>
  <c r="Q11" i="1"/>
  <c r="Q9" i="1"/>
  <c r="H117" i="1"/>
  <c r="H113" i="1"/>
  <c r="H114" i="1" s="1"/>
  <c r="H118" i="1" s="1"/>
  <c r="H109" i="1"/>
  <c r="H108" i="1"/>
  <c r="D108" i="1" s="1"/>
  <c r="H80" i="1"/>
  <c r="H76" i="1"/>
  <c r="H77" i="1" s="1"/>
  <c r="H69" i="1"/>
  <c r="H67" i="1"/>
  <c r="D67" i="1" s="1"/>
  <c r="H51" i="1"/>
  <c r="H47" i="1"/>
  <c r="H48" i="1" s="1"/>
  <c r="H52" i="1" s="1"/>
  <c r="H44" i="1"/>
  <c r="H40" i="1"/>
  <c r="H38" i="1"/>
  <c r="D38" i="1" s="1"/>
  <c r="H22" i="1"/>
  <c r="H18" i="1"/>
  <c r="H19" i="1" s="1"/>
  <c r="H23" i="1" s="1"/>
  <c r="H11" i="1"/>
  <c r="H15" i="1" s="1"/>
  <c r="H24" i="1" s="1"/>
  <c r="H9" i="1"/>
  <c r="H53" i="1" l="1"/>
  <c r="H81" i="1"/>
  <c r="Q82" i="1"/>
  <c r="H87" i="3"/>
  <c r="H61" i="3"/>
  <c r="Z85" i="2"/>
  <c r="Q20" i="2"/>
  <c r="Q24" i="2" s="1"/>
  <c r="Z45" i="2"/>
  <c r="Z55" i="2" s="1"/>
  <c r="Q45" i="2"/>
  <c r="H45" i="2"/>
  <c r="H80" i="2"/>
  <c r="Q15" i="2"/>
  <c r="H84" i="2"/>
  <c r="Q25" i="2"/>
  <c r="H20" i="2"/>
  <c r="H24" i="2" s="1"/>
  <c r="H25" i="2" s="1"/>
  <c r="D111" i="2"/>
  <c r="Q50" i="2"/>
  <c r="Q54" i="2" s="1"/>
  <c r="Q55" i="2" s="1"/>
  <c r="H123" i="2"/>
  <c r="H55" i="2"/>
  <c r="H75" i="2"/>
  <c r="Q130" i="1"/>
  <c r="Q139" i="1" s="1"/>
  <c r="Q62" i="4"/>
  <c r="H62" i="4"/>
  <c r="Q61" i="3"/>
  <c r="Q75" i="2"/>
  <c r="Q85" i="2" s="1"/>
  <c r="Q24" i="1"/>
  <c r="Q44" i="1"/>
  <c r="Q53" i="1" s="1"/>
  <c r="H73" i="1"/>
  <c r="H82" i="1" s="1"/>
  <c r="H110" i="1"/>
  <c r="H119" i="1" s="1"/>
  <c r="H85" i="2" l="1"/>
</calcChain>
</file>

<file path=xl/sharedStrings.xml><?xml version="1.0" encoding="utf-8"?>
<sst xmlns="http://schemas.openxmlformats.org/spreadsheetml/2006/main" count="2120" uniqueCount="76">
  <si>
    <t>Burhøns</t>
  </si>
  <si>
    <t>Kalkulebeskrivelse:</t>
  </si>
  <si>
    <t>Fjerkrækalkuler</t>
  </si>
  <si>
    <t>Kalkulen gælder for:</t>
  </si>
  <si>
    <t>2022</t>
  </si>
  <si>
    <t>Produktionsform:</t>
  </si>
  <si>
    <t>Konventionel</t>
  </si>
  <si>
    <t>Fodersystem:</t>
  </si>
  <si>
    <t>Færdigfoder</t>
  </si>
  <si>
    <t>Emne</t>
  </si>
  <si>
    <t>Kvantum 2</t>
  </si>
  <si>
    <t/>
  </si>
  <si>
    <t>Pris 2</t>
  </si>
  <si>
    <t>Kvantum</t>
  </si>
  <si>
    <t>Pris</t>
  </si>
  <si>
    <t>Beløb</t>
  </si>
  <si>
    <t>Udbytte pr æglæggende høne</t>
  </si>
  <si>
    <t>Salg af æg</t>
  </si>
  <si>
    <t>Stk</t>
  </si>
  <si>
    <t>Kg</t>
  </si>
  <si>
    <t>Udsætter høns</t>
  </si>
  <si>
    <t>Hønniker indsat</t>
  </si>
  <si>
    <t>Besætningsforskydning</t>
  </si>
  <si>
    <t>Bruttoudbytte</t>
  </si>
  <si>
    <t>Stykomkostninger</t>
  </si>
  <si>
    <t>Fuldfoder</t>
  </si>
  <si>
    <t>Fe</t>
  </si>
  <si>
    <t>Foderforbrug i alt</t>
  </si>
  <si>
    <t>Øvrige omkostninger</t>
  </si>
  <si>
    <t>Diverse omkostninger</t>
  </si>
  <si>
    <t>Enh</t>
  </si>
  <si>
    <t>Øvrige omkostninger i alt</t>
  </si>
  <si>
    <t>Stykomkostninger i alt</t>
  </si>
  <si>
    <t>Dækningsbidrag</t>
  </si>
  <si>
    <t>Diverse omkostninger omfatter bl.a. omkostninger til strøelse, ind- og udsætning, dyrlæge, medicin, vacciner, salmonellaprøver og produktionsrådgivning.</t>
  </si>
  <si>
    <t>- Ajourført: 29. september 2022</t>
  </si>
  <si>
    <t>Skrabehøns</t>
  </si>
  <si>
    <t>Udbytte pr. æglæggende høne</t>
  </si>
  <si>
    <t>Frilandshøns</t>
  </si>
  <si>
    <t>Udbytte</t>
  </si>
  <si>
    <t>Økologiske høns</t>
  </si>
  <si>
    <t>Kombinationen med Økologiske høns og "Konventionel" er ikke relevant. Vælg i stedet "Økologi" eller den relevante konventionelle produktionsform.</t>
  </si>
  <si>
    <t>Slagtekyllinger</t>
  </si>
  <si>
    <t>Udbytte v/1000 slagtekyllinger</t>
  </si>
  <si>
    <t>Salg af kyllinger</t>
  </si>
  <si>
    <t>Daggamle kyllinger indsat</t>
  </si>
  <si>
    <t>Besætningsstatus</t>
  </si>
  <si>
    <t>Kalkulen er udlæst med beregningsformler. Resultaterne kan afvige fra visningen</t>
  </si>
  <si>
    <t>i FarmtalOnline pga. afrundinger</t>
  </si>
  <si>
    <t>Prognosepriserne/Budgetkalkulerne må KUN videregives til kolleger,</t>
  </si>
  <si>
    <t>landmænd og finansielle samarbejdspartnere.</t>
  </si>
  <si>
    <t>2023</t>
  </si>
  <si>
    <t>Denne kalkule er IKKE opdateret for 2023</t>
  </si>
  <si>
    <t>2024</t>
  </si>
  <si>
    <t>Denne kalkule er IKKE opdateret for 2024</t>
  </si>
  <si>
    <t>Hjemmeblandet</t>
  </si>
  <si>
    <t>Hvede</t>
  </si>
  <si>
    <t>Tilskudsfoder</t>
  </si>
  <si>
    <t>Koncentratfoder</t>
  </si>
  <si>
    <t>Økologisk</t>
  </si>
  <si>
    <t>Kombination af burhøns og økologi er ikke mulig</t>
  </si>
  <si>
    <t>Kombination af skrabehøns og økologi er ikke mulig</t>
  </si>
  <si>
    <t>Kombination af frilandshøns og økologi er ikke mulig</t>
  </si>
  <si>
    <t>Grovfoder andet</t>
  </si>
  <si>
    <t>Grovfoder</t>
  </si>
  <si>
    <t>Se kalkulen med Færdigfoder</t>
  </si>
  <si>
    <t>Se kalkulen med færdigfoder</t>
  </si>
  <si>
    <t>Udgiver:</t>
  </si>
  <si>
    <t>SEGES Innovation P/S</t>
  </si>
  <si>
    <t>Udgivelsesdato:</t>
  </si>
  <si>
    <t>Forfatter:</t>
  </si>
  <si>
    <t xml:space="preserve">Karen Jørgensen </t>
  </si>
  <si>
    <t>Version:</t>
  </si>
  <si>
    <t>Ansvar:</t>
  </si>
  <si>
    <t>Se vilkår</t>
  </si>
  <si>
    <t xml:space="preserve">Regneark med budgetkalkuler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</si>
</sst>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#,##0.0_ ;\-#,##0.0\ "/>
    <numFmt numFmtId="166" formatCode="#,##0.00_ ;\-#,##0.00\ "/>
    <numFmt numFmtId="167" formatCode="#,##0.000_ ;\-#,##0.0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2" fillId="0" borderId="0" xfId="0" applyFont="1"/>
    <xf numFmtId="0" fontId="3" fillId="0" borderId="0" xfId="0" applyFont="1" applyBorder="1"/>
    <xf numFmtId="164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7" fontId="3" fillId="0" borderId="1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6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2" fillId="3" borderId="0" xfId="0" applyFont="1" applyFill="1"/>
    <xf numFmtId="0" fontId="0" fillId="0" borderId="3" xfId="0" applyBorder="1"/>
    <xf numFmtId="0" fontId="6" fillId="0" borderId="3" xfId="0" applyFont="1" applyBorder="1"/>
    <xf numFmtId="14" fontId="6" fillId="0" borderId="3" xfId="0" applyNumberFormat="1" applyFont="1" applyBorder="1" applyAlignment="1">
      <alignment horizontal="left"/>
    </xf>
    <xf numFmtId="0" fontId="5" fillId="0" borderId="3" xfId="1" applyFill="1" applyBorder="1" applyAlignment="1" applyProtection="1">
      <protection locked="0"/>
    </xf>
    <xf numFmtId="0" fontId="6" fillId="0" borderId="4" xfId="0" applyFont="1" applyBorder="1" applyAlignment="1">
      <alignment horizontal="left" vertical="top"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2</xdr:row>
      <xdr:rowOff>161925</xdr:rowOff>
    </xdr:from>
    <xdr:to>
      <xdr:col>3</xdr:col>
      <xdr:colOff>3319308</xdr:colOff>
      <xdr:row>4</xdr:row>
      <xdr:rowOff>159975</xdr:rowOff>
    </xdr:to>
    <xdr:pic>
      <xdr:nvPicPr>
        <xdr:cNvPr id="2" name="Pladsholder til billede 7">
          <a:extLst>
            <a:ext uri="{FF2B5EF4-FFF2-40B4-BE49-F238E27FC236}">
              <a16:creationId xmlns:a16="http://schemas.microsoft.com/office/drawing/2014/main" id="{50B3F93D-8894-4698-A77F-F1EDF0AFB231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" r="48"/>
        <a:stretch>
          <a:fillRect/>
        </a:stretch>
      </xdr:blipFill>
      <xdr:spPr>
        <a:xfrm>
          <a:off x="3829050" y="542925"/>
          <a:ext cx="2966883" cy="37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landbrugsinfo.dk/public/2/1/8/abonnement_om_landbrugs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324CE-F6BC-4EDE-8970-34498BA01E34}">
  <dimension ref="B3:E34"/>
  <sheetViews>
    <sheetView showGridLines="0" tabSelected="1" workbookViewId="0">
      <selection sqref="A1:XFD1048576"/>
    </sheetView>
  </sheetViews>
  <sheetFormatPr defaultRowHeight="15" x14ac:dyDescent="0.25"/>
  <cols>
    <col min="2" max="2" width="4.7109375" customWidth="1"/>
    <col min="3" max="3" width="32.140625" customWidth="1"/>
    <col min="4" max="4" width="62.28515625" customWidth="1"/>
    <col min="5" max="5" width="3.140625" customWidth="1"/>
  </cols>
  <sheetData>
    <row r="3" spans="2:5" x14ac:dyDescent="0.25">
      <c r="B3" s="20"/>
      <c r="C3" s="20"/>
      <c r="D3" s="20"/>
      <c r="E3" s="20"/>
    </row>
    <row r="4" spans="2:5" x14ac:dyDescent="0.25">
      <c r="B4" s="20"/>
      <c r="C4" s="20"/>
      <c r="D4" s="20"/>
      <c r="E4" s="20"/>
    </row>
    <row r="5" spans="2:5" x14ac:dyDescent="0.25">
      <c r="B5" s="20"/>
      <c r="C5" s="20"/>
      <c r="D5" s="20"/>
      <c r="E5" s="20"/>
    </row>
    <row r="6" spans="2:5" x14ac:dyDescent="0.25">
      <c r="B6" s="20"/>
      <c r="C6" s="20"/>
      <c r="D6" s="20"/>
      <c r="E6" s="20"/>
    </row>
    <row r="7" spans="2:5" x14ac:dyDescent="0.25">
      <c r="B7" s="20"/>
      <c r="C7" s="21" t="s">
        <v>67</v>
      </c>
      <c r="D7" s="22" t="s">
        <v>68</v>
      </c>
      <c r="E7" s="20"/>
    </row>
    <row r="8" spans="2:5" ht="15" customHeight="1" x14ac:dyDescent="0.25">
      <c r="B8" s="20"/>
      <c r="C8" s="22"/>
      <c r="D8" s="25" t="s">
        <v>75</v>
      </c>
      <c r="E8" s="20"/>
    </row>
    <row r="9" spans="2:5" x14ac:dyDescent="0.25">
      <c r="B9" s="20"/>
      <c r="C9" s="22" t="s">
        <v>69</v>
      </c>
      <c r="D9" s="23">
        <v>44915</v>
      </c>
      <c r="E9" s="20"/>
    </row>
    <row r="10" spans="2:5" x14ac:dyDescent="0.25">
      <c r="B10" s="20"/>
      <c r="C10" s="22" t="s">
        <v>70</v>
      </c>
      <c r="D10" s="22" t="s">
        <v>71</v>
      </c>
      <c r="E10" s="20"/>
    </row>
    <row r="11" spans="2:5" x14ac:dyDescent="0.25">
      <c r="B11" s="20"/>
      <c r="C11" s="22" t="s">
        <v>72</v>
      </c>
      <c r="D11" s="22"/>
      <c r="E11" s="20"/>
    </row>
    <row r="12" spans="2:5" x14ac:dyDescent="0.25">
      <c r="B12" s="20"/>
      <c r="C12" s="22" t="s">
        <v>73</v>
      </c>
      <c r="D12" s="24" t="s">
        <v>74</v>
      </c>
      <c r="E12" s="20"/>
    </row>
    <row r="13" spans="2:5" x14ac:dyDescent="0.25">
      <c r="B13" s="20"/>
      <c r="C13" s="20"/>
      <c r="D13" s="20"/>
      <c r="E13" s="20"/>
    </row>
    <row r="14" spans="2:5" x14ac:dyDescent="0.25">
      <c r="B14" s="20"/>
      <c r="C14" s="20"/>
      <c r="D14" s="20"/>
      <c r="E14" s="20"/>
    </row>
    <row r="15" spans="2:5" x14ac:dyDescent="0.25">
      <c r="B15" s="20"/>
      <c r="C15" s="20"/>
      <c r="D15" s="20"/>
      <c r="E15" s="20"/>
    </row>
    <row r="16" spans="2:5" x14ac:dyDescent="0.25">
      <c r="B16" s="20"/>
      <c r="C16" s="20"/>
      <c r="D16" s="20"/>
      <c r="E16" s="20"/>
    </row>
    <row r="17" spans="2:5" x14ac:dyDescent="0.25">
      <c r="B17" s="20"/>
      <c r="C17" s="20"/>
      <c r="D17" s="20"/>
      <c r="E17" s="20"/>
    </row>
    <row r="18" spans="2:5" x14ac:dyDescent="0.25">
      <c r="B18" s="20"/>
      <c r="C18" s="20"/>
      <c r="D18" s="20"/>
      <c r="E18" s="20"/>
    </row>
    <row r="19" spans="2:5" x14ac:dyDescent="0.25">
      <c r="B19" s="20"/>
      <c r="C19" s="20"/>
      <c r="D19" s="20"/>
      <c r="E19" s="20"/>
    </row>
    <row r="20" spans="2:5" x14ac:dyDescent="0.25">
      <c r="B20" s="20"/>
      <c r="C20" s="20"/>
      <c r="D20" s="20"/>
      <c r="E20" s="20"/>
    </row>
    <row r="21" spans="2:5" x14ac:dyDescent="0.25">
      <c r="B21" s="20"/>
      <c r="C21" s="20"/>
      <c r="D21" s="20"/>
      <c r="E21" s="20"/>
    </row>
    <row r="22" spans="2:5" x14ac:dyDescent="0.25">
      <c r="B22" s="20"/>
      <c r="C22" s="20"/>
      <c r="D22" s="20"/>
      <c r="E22" s="20"/>
    </row>
    <row r="23" spans="2:5" x14ac:dyDescent="0.25">
      <c r="B23" s="20"/>
      <c r="C23" s="20"/>
      <c r="D23" s="20"/>
      <c r="E23" s="20"/>
    </row>
    <row r="24" spans="2:5" x14ac:dyDescent="0.25">
      <c r="B24" s="20"/>
      <c r="C24" s="20"/>
      <c r="D24" s="20"/>
      <c r="E24" s="20"/>
    </row>
    <row r="25" spans="2:5" x14ac:dyDescent="0.25">
      <c r="B25" s="20"/>
      <c r="C25" s="20"/>
      <c r="D25" s="20"/>
      <c r="E25" s="20"/>
    </row>
    <row r="26" spans="2:5" x14ac:dyDescent="0.25">
      <c r="B26" s="20"/>
      <c r="C26" s="20"/>
      <c r="D26" s="20"/>
      <c r="E26" s="20"/>
    </row>
    <row r="27" spans="2:5" x14ac:dyDescent="0.25">
      <c r="B27" s="20"/>
      <c r="C27" s="20"/>
      <c r="D27" s="20"/>
      <c r="E27" s="20"/>
    </row>
    <row r="28" spans="2:5" x14ac:dyDescent="0.25">
      <c r="B28" s="20"/>
      <c r="C28" s="20"/>
      <c r="D28" s="20"/>
      <c r="E28" s="20"/>
    </row>
    <row r="29" spans="2:5" x14ac:dyDescent="0.25">
      <c r="B29" s="20"/>
      <c r="C29" s="20"/>
      <c r="D29" s="20"/>
      <c r="E29" s="20"/>
    </row>
    <row r="30" spans="2:5" x14ac:dyDescent="0.25">
      <c r="B30" s="20"/>
      <c r="C30" s="20"/>
      <c r="D30" s="20"/>
      <c r="E30" s="20"/>
    </row>
    <row r="31" spans="2:5" x14ac:dyDescent="0.25">
      <c r="B31" s="20"/>
      <c r="C31" s="20"/>
      <c r="D31" s="20"/>
      <c r="E31" s="20"/>
    </row>
    <row r="33" customFormat="1" x14ac:dyDescent="0.25"/>
    <row r="34" customFormat="1" x14ac:dyDescent="0.25"/>
  </sheetData>
  <hyperlinks>
    <hyperlink ref="D12" r:id="rId1" xr:uid="{8F277B17-64BB-4493-B756-D9F9AEA80E08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1"/>
  <sheetViews>
    <sheetView topLeftCell="A99" workbookViewId="0">
      <selection activeCell="S99" sqref="S1:Z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" t="s">
        <v>1</v>
      </c>
      <c r="B2" s="1" t="s">
        <v>2</v>
      </c>
      <c r="J2" s="12" t="s">
        <v>1</v>
      </c>
      <c r="K2" s="12" t="s">
        <v>2</v>
      </c>
    </row>
    <row r="3" spans="1:17" x14ac:dyDescent="0.25">
      <c r="A3" s="1" t="s">
        <v>3</v>
      </c>
      <c r="B3" s="1" t="s">
        <v>4</v>
      </c>
      <c r="J3" s="12" t="s">
        <v>3</v>
      </c>
      <c r="K3" s="12" t="s">
        <v>51</v>
      </c>
    </row>
    <row r="4" spans="1:17" x14ac:dyDescent="0.25">
      <c r="A4" s="1" t="s">
        <v>5</v>
      </c>
      <c r="B4" s="1" t="s">
        <v>6</v>
      </c>
      <c r="J4" s="12" t="s">
        <v>5</v>
      </c>
      <c r="K4" s="12" t="s">
        <v>6</v>
      </c>
    </row>
    <row r="5" spans="1:17" x14ac:dyDescent="0.25">
      <c r="A5" s="1" t="s">
        <v>7</v>
      </c>
      <c r="B5" s="1" t="s">
        <v>8</v>
      </c>
      <c r="J5" s="12" t="s">
        <v>7</v>
      </c>
      <c r="K5" s="12" t="s">
        <v>8</v>
      </c>
    </row>
    <row r="7" spans="1:17" x14ac:dyDescent="0.25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7" t="s">
        <v>11</v>
      </c>
      <c r="G7" s="7" t="s">
        <v>14</v>
      </c>
      <c r="H7" s="7" t="s">
        <v>15</v>
      </c>
      <c r="J7" s="6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11</v>
      </c>
      <c r="P7" s="7" t="s">
        <v>14</v>
      </c>
      <c r="Q7" s="7" t="s">
        <v>15</v>
      </c>
    </row>
    <row r="8" spans="1:17" x14ac:dyDescent="0.25">
      <c r="A8" s="8" t="s">
        <v>16</v>
      </c>
      <c r="B8" s="9"/>
      <c r="C8" s="10" t="s">
        <v>11</v>
      </c>
      <c r="D8" s="9"/>
      <c r="E8" s="9"/>
      <c r="F8" s="10" t="s">
        <v>11</v>
      </c>
      <c r="G8" s="9"/>
      <c r="H8" s="9"/>
      <c r="J8" s="13" t="s">
        <v>16</v>
      </c>
      <c r="K8" s="9"/>
      <c r="L8" s="14" t="s">
        <v>11</v>
      </c>
      <c r="M8" s="9"/>
      <c r="N8" s="9"/>
      <c r="O8" s="14" t="s">
        <v>11</v>
      </c>
      <c r="P8" s="9"/>
      <c r="Q8" s="9"/>
    </row>
    <row r="9" spans="1:17" x14ac:dyDescent="0.25">
      <c r="A9" s="11" t="s">
        <v>17</v>
      </c>
      <c r="B9" s="4"/>
      <c r="C9" s="10" t="s">
        <v>18</v>
      </c>
      <c r="D9" s="2"/>
      <c r="E9" s="4">
        <v>19.420000000000002</v>
      </c>
      <c r="F9" s="10" t="s">
        <v>19</v>
      </c>
      <c r="G9" s="4">
        <v>8.5</v>
      </c>
      <c r="H9" s="2">
        <f>E9*G9</f>
        <v>165.07000000000002</v>
      </c>
      <c r="J9" s="15" t="s">
        <v>17</v>
      </c>
      <c r="K9" s="16"/>
      <c r="L9" s="14" t="s">
        <v>18</v>
      </c>
      <c r="M9" s="17"/>
      <c r="N9" s="16">
        <v>19.420000000000002</v>
      </c>
      <c r="O9" s="14" t="s">
        <v>19</v>
      </c>
      <c r="P9" s="16">
        <v>8.9499999999999993</v>
      </c>
      <c r="Q9" s="17">
        <f>N9*P9</f>
        <v>173.809</v>
      </c>
    </row>
    <row r="10" spans="1:17" x14ac:dyDescent="0.25">
      <c r="A10" s="11" t="s">
        <v>20</v>
      </c>
      <c r="B10" s="5">
        <v>-3</v>
      </c>
      <c r="C10" s="10" t="s">
        <v>19</v>
      </c>
      <c r="D10" s="4"/>
      <c r="E10" s="4">
        <v>-0.81</v>
      </c>
      <c r="F10" s="10" t="s">
        <v>18</v>
      </c>
      <c r="G10" s="4"/>
      <c r="H10" s="2"/>
      <c r="J10" s="15" t="s">
        <v>20</v>
      </c>
      <c r="K10" s="18">
        <v>-3</v>
      </c>
      <c r="L10" s="14" t="s">
        <v>19</v>
      </c>
      <c r="M10" s="16"/>
      <c r="N10" s="16">
        <v>-0.81</v>
      </c>
      <c r="O10" s="14" t="s">
        <v>18</v>
      </c>
      <c r="P10" s="16"/>
      <c r="Q10" s="17"/>
    </row>
    <row r="11" spans="1:17" x14ac:dyDescent="0.25">
      <c r="A11" s="11" t="s">
        <v>21</v>
      </c>
      <c r="B11" s="2"/>
      <c r="C11" s="10" t="s">
        <v>19</v>
      </c>
      <c r="D11" s="2"/>
      <c r="E11" s="4">
        <v>-0.84</v>
      </c>
      <c r="F11" s="10" t="s">
        <v>18</v>
      </c>
      <c r="G11" s="4">
        <v>44</v>
      </c>
      <c r="H11" s="2">
        <f>E11*G11</f>
        <v>-36.96</v>
      </c>
      <c r="J11" s="15" t="s">
        <v>21</v>
      </c>
      <c r="K11" s="17"/>
      <c r="L11" s="14" t="s">
        <v>19</v>
      </c>
      <c r="M11" s="17"/>
      <c r="N11" s="16">
        <v>-0.84</v>
      </c>
      <c r="O11" s="14" t="s">
        <v>18</v>
      </c>
      <c r="P11" s="16">
        <v>44</v>
      </c>
      <c r="Q11" s="17">
        <f>N11*P11</f>
        <v>-36.96</v>
      </c>
    </row>
    <row r="12" spans="1:17" x14ac:dyDescent="0.25">
      <c r="A12" s="11" t="s">
        <v>11</v>
      </c>
      <c r="B12" s="2"/>
      <c r="C12" s="10" t="s">
        <v>11</v>
      </c>
      <c r="D12" s="2"/>
      <c r="E12" s="2"/>
      <c r="F12" s="10" t="s">
        <v>11</v>
      </c>
      <c r="G12" s="2"/>
      <c r="H12" s="2"/>
      <c r="J12" s="15" t="s">
        <v>11</v>
      </c>
      <c r="K12" s="17"/>
      <c r="L12" s="14" t="s">
        <v>11</v>
      </c>
      <c r="M12" s="17"/>
      <c r="N12" s="17"/>
      <c r="O12" s="14" t="s">
        <v>11</v>
      </c>
      <c r="P12" s="17"/>
      <c r="Q12" s="17"/>
    </row>
    <row r="13" spans="1:17" x14ac:dyDescent="0.25">
      <c r="A13" s="11" t="s">
        <v>22</v>
      </c>
      <c r="B13" s="2"/>
      <c r="C13" s="10" t="s">
        <v>11</v>
      </c>
      <c r="D13" s="2"/>
      <c r="E13" s="2"/>
      <c r="F13" s="10" t="s">
        <v>11</v>
      </c>
      <c r="G13" s="2"/>
      <c r="H13" s="2"/>
      <c r="J13" s="15" t="s">
        <v>22</v>
      </c>
      <c r="K13" s="17"/>
      <c r="L13" s="14" t="s">
        <v>11</v>
      </c>
      <c r="M13" s="17"/>
      <c r="N13" s="17"/>
      <c r="O13" s="14" t="s">
        <v>11</v>
      </c>
      <c r="P13" s="17"/>
      <c r="Q13" s="17"/>
    </row>
    <row r="14" spans="1:17" x14ac:dyDescent="0.25">
      <c r="A14" s="11" t="s">
        <v>11</v>
      </c>
      <c r="B14" s="2"/>
      <c r="C14" s="10" t="s">
        <v>11</v>
      </c>
      <c r="D14" s="2"/>
      <c r="E14" s="2"/>
      <c r="F14" s="10" t="s">
        <v>11</v>
      </c>
      <c r="G14" s="2"/>
      <c r="H14" s="2"/>
      <c r="J14" s="15" t="s">
        <v>11</v>
      </c>
      <c r="K14" s="17"/>
      <c r="L14" s="14" t="s">
        <v>11</v>
      </c>
      <c r="M14" s="17"/>
      <c r="N14" s="17"/>
      <c r="O14" s="14" t="s">
        <v>11</v>
      </c>
      <c r="P14" s="17"/>
      <c r="Q14" s="17"/>
    </row>
    <row r="15" spans="1:17" x14ac:dyDescent="0.25">
      <c r="A15" s="8" t="s">
        <v>23</v>
      </c>
      <c r="B15" s="9"/>
      <c r="C15" s="10" t="s">
        <v>11</v>
      </c>
      <c r="D15" s="9"/>
      <c r="E15" s="9"/>
      <c r="F15" s="10" t="s">
        <v>11</v>
      </c>
      <c r="G15" s="9"/>
      <c r="H15" s="9">
        <f>SUM(H9:H14)</f>
        <v>128.11000000000001</v>
      </c>
      <c r="J15" s="13" t="s">
        <v>23</v>
      </c>
      <c r="K15" s="9"/>
      <c r="L15" s="14" t="s">
        <v>11</v>
      </c>
      <c r="M15" s="9"/>
      <c r="N15" s="9"/>
      <c r="O15" s="14" t="s">
        <v>11</v>
      </c>
      <c r="P15" s="9"/>
      <c r="Q15" s="9">
        <f>SUM(Q9:Q14)</f>
        <v>136.84899999999999</v>
      </c>
    </row>
    <row r="16" spans="1:17" x14ac:dyDescent="0.25">
      <c r="A16" s="11" t="s">
        <v>11</v>
      </c>
      <c r="B16" s="2"/>
      <c r="C16" s="10" t="s">
        <v>11</v>
      </c>
      <c r="D16" s="2"/>
      <c r="E16" s="2"/>
      <c r="F16" s="10" t="s">
        <v>11</v>
      </c>
      <c r="G16" s="2"/>
      <c r="H16" s="2"/>
      <c r="J16" s="15" t="s">
        <v>11</v>
      </c>
      <c r="K16" s="17"/>
      <c r="L16" s="14" t="s">
        <v>11</v>
      </c>
      <c r="M16" s="17"/>
      <c r="N16" s="17"/>
      <c r="O16" s="14" t="s">
        <v>11</v>
      </c>
      <c r="P16" s="17"/>
      <c r="Q16" s="17"/>
    </row>
    <row r="17" spans="1:17" x14ac:dyDescent="0.25">
      <c r="A17" s="8" t="s">
        <v>24</v>
      </c>
      <c r="B17" s="9"/>
      <c r="C17" s="10" t="s">
        <v>11</v>
      </c>
      <c r="D17" s="9"/>
      <c r="E17" s="9"/>
      <c r="F17" s="10" t="s">
        <v>11</v>
      </c>
      <c r="G17" s="9"/>
      <c r="H17" s="9"/>
      <c r="J17" s="13" t="s">
        <v>24</v>
      </c>
      <c r="K17" s="9"/>
      <c r="L17" s="14" t="s">
        <v>11</v>
      </c>
      <c r="M17" s="9"/>
      <c r="N17" s="9"/>
      <c r="O17" s="14" t="s">
        <v>11</v>
      </c>
      <c r="P17" s="9"/>
      <c r="Q17" s="9"/>
    </row>
    <row r="18" spans="1:17" x14ac:dyDescent="0.25">
      <c r="A18" s="11" t="s">
        <v>25</v>
      </c>
      <c r="B18" s="2"/>
      <c r="C18" s="10" t="s">
        <v>26</v>
      </c>
      <c r="D18" s="2"/>
      <c r="E18" s="3">
        <v>-36</v>
      </c>
      <c r="F18" s="10" t="s">
        <v>19</v>
      </c>
      <c r="G18" s="4">
        <v>3.0625</v>
      </c>
      <c r="H18" s="2">
        <f>E18*G18</f>
        <v>-110.25</v>
      </c>
      <c r="J18" s="15" t="s">
        <v>25</v>
      </c>
      <c r="K18" s="17"/>
      <c r="L18" s="14" t="s">
        <v>26</v>
      </c>
      <c r="M18" s="17"/>
      <c r="N18" s="19">
        <v>-36</v>
      </c>
      <c r="O18" s="14" t="s">
        <v>19</v>
      </c>
      <c r="P18" s="16">
        <v>3.1625000000000001</v>
      </c>
      <c r="Q18" s="17">
        <f>N18*P18</f>
        <v>-113.85000000000001</v>
      </c>
    </row>
    <row r="19" spans="1:17" x14ac:dyDescent="0.25">
      <c r="A19" s="8" t="s">
        <v>27</v>
      </c>
      <c r="B19" s="9"/>
      <c r="C19" s="10" t="s">
        <v>11</v>
      </c>
      <c r="D19" s="9"/>
      <c r="E19" s="9"/>
      <c r="F19" s="10" t="s">
        <v>11</v>
      </c>
      <c r="G19" s="9"/>
      <c r="H19" s="9">
        <f>SUM(H18:H18)</f>
        <v>-110.25</v>
      </c>
      <c r="J19" s="13" t="s">
        <v>27</v>
      </c>
      <c r="K19" s="9"/>
      <c r="L19" s="14" t="s">
        <v>11</v>
      </c>
      <c r="M19" s="9"/>
      <c r="N19" s="9"/>
      <c r="O19" s="14" t="s">
        <v>11</v>
      </c>
      <c r="P19" s="9"/>
      <c r="Q19" s="9">
        <f>SUM(Q18:Q18)</f>
        <v>-113.85000000000001</v>
      </c>
    </row>
    <row r="20" spans="1:17" x14ac:dyDescent="0.25">
      <c r="A20" s="8" t="s">
        <v>28</v>
      </c>
      <c r="B20" s="9"/>
      <c r="C20" s="10" t="s">
        <v>11</v>
      </c>
      <c r="D20" s="9"/>
      <c r="E20" s="9"/>
      <c r="F20" s="10" t="s">
        <v>11</v>
      </c>
      <c r="G20" s="9"/>
      <c r="H20" s="9"/>
      <c r="J20" s="13" t="s">
        <v>28</v>
      </c>
      <c r="K20" s="9"/>
      <c r="L20" s="14" t="s">
        <v>11</v>
      </c>
      <c r="M20" s="9"/>
      <c r="N20" s="9"/>
      <c r="O20" s="14" t="s">
        <v>11</v>
      </c>
      <c r="P20" s="9"/>
      <c r="Q20" s="9"/>
    </row>
    <row r="21" spans="1:17" x14ac:dyDescent="0.25">
      <c r="A21" s="11" t="s">
        <v>29</v>
      </c>
      <c r="B21" s="2"/>
      <c r="C21" s="10" t="s">
        <v>11</v>
      </c>
      <c r="D21" s="2"/>
      <c r="E21" s="2"/>
      <c r="F21" s="10" t="s">
        <v>30</v>
      </c>
      <c r="G21" s="2"/>
      <c r="H21" s="2">
        <v>-8.5</v>
      </c>
      <c r="J21" s="15" t="s">
        <v>29</v>
      </c>
      <c r="K21" s="17"/>
      <c r="L21" s="14" t="s">
        <v>11</v>
      </c>
      <c r="M21" s="17"/>
      <c r="N21" s="17"/>
      <c r="O21" s="14" t="s">
        <v>30</v>
      </c>
      <c r="P21" s="17"/>
      <c r="Q21" s="17">
        <v>-12</v>
      </c>
    </row>
    <row r="22" spans="1:17" x14ac:dyDescent="0.25">
      <c r="A22" s="8" t="s">
        <v>31</v>
      </c>
      <c r="B22" s="9"/>
      <c r="C22" s="10" t="s">
        <v>11</v>
      </c>
      <c r="D22" s="9"/>
      <c r="E22" s="9"/>
      <c r="F22" s="10" t="s">
        <v>11</v>
      </c>
      <c r="G22" s="9"/>
      <c r="H22" s="9">
        <f>SUM(H21:H21)</f>
        <v>-8.5</v>
      </c>
      <c r="J22" s="13" t="s">
        <v>31</v>
      </c>
      <c r="K22" s="9"/>
      <c r="L22" s="14" t="s">
        <v>11</v>
      </c>
      <c r="M22" s="9"/>
      <c r="N22" s="9"/>
      <c r="O22" s="14" t="s">
        <v>11</v>
      </c>
      <c r="P22" s="9"/>
      <c r="Q22" s="9">
        <f>SUM(Q21:Q21)</f>
        <v>-12</v>
      </c>
    </row>
    <row r="23" spans="1:17" x14ac:dyDescent="0.25">
      <c r="A23" s="8" t="s">
        <v>32</v>
      </c>
      <c r="B23" s="9"/>
      <c r="C23" s="10" t="s">
        <v>11</v>
      </c>
      <c r="D23" s="9"/>
      <c r="E23" s="9"/>
      <c r="F23" s="10" t="s">
        <v>11</v>
      </c>
      <c r="G23" s="9"/>
      <c r="H23" s="9">
        <f>SUM(H19,H22)</f>
        <v>-118.75</v>
      </c>
      <c r="J23" s="13" t="s">
        <v>32</v>
      </c>
      <c r="K23" s="9"/>
      <c r="L23" s="14" t="s">
        <v>11</v>
      </c>
      <c r="M23" s="9"/>
      <c r="N23" s="9"/>
      <c r="O23" s="14" t="s">
        <v>11</v>
      </c>
      <c r="P23" s="9"/>
      <c r="Q23" s="9">
        <f>SUM(Q19,Q22)</f>
        <v>-125.85000000000001</v>
      </c>
    </row>
    <row r="24" spans="1:17" x14ac:dyDescent="0.25">
      <c r="A24" s="8" t="s">
        <v>33</v>
      </c>
      <c r="B24" s="9"/>
      <c r="C24" s="10" t="s">
        <v>11</v>
      </c>
      <c r="D24" s="9"/>
      <c r="E24" s="9"/>
      <c r="F24" s="10" t="s">
        <v>11</v>
      </c>
      <c r="G24" s="9"/>
      <c r="H24" s="9">
        <f>SUM(H15,H23)</f>
        <v>9.3600000000000136</v>
      </c>
      <c r="J24" s="13" t="s">
        <v>33</v>
      </c>
      <c r="K24" s="9"/>
      <c r="L24" s="14" t="s">
        <v>11</v>
      </c>
      <c r="M24" s="9"/>
      <c r="N24" s="9"/>
      <c r="O24" s="14" t="s">
        <v>11</v>
      </c>
      <c r="P24" s="9"/>
      <c r="Q24" s="9">
        <f>SUM(Q15,Q23)</f>
        <v>10.998999999999981</v>
      </c>
    </row>
    <row r="26" spans="1:17" x14ac:dyDescent="0.25">
      <c r="A26" s="1" t="s">
        <v>34</v>
      </c>
      <c r="J26" s="12" t="s">
        <v>34</v>
      </c>
    </row>
    <row r="28" spans="1:17" x14ac:dyDescent="0.25">
      <c r="A28" s="1" t="s">
        <v>35</v>
      </c>
      <c r="J28" s="12" t="s">
        <v>35</v>
      </c>
    </row>
    <row r="30" spans="1:17" x14ac:dyDescent="0.25">
      <c r="A30" t="s">
        <v>36</v>
      </c>
      <c r="J30" t="s">
        <v>36</v>
      </c>
    </row>
    <row r="31" spans="1:17" x14ac:dyDescent="0.25">
      <c r="A31" s="1" t="s">
        <v>1</v>
      </c>
      <c r="B31" s="1" t="s">
        <v>2</v>
      </c>
      <c r="J31" s="12" t="s">
        <v>1</v>
      </c>
      <c r="K31" s="12" t="s">
        <v>2</v>
      </c>
    </row>
    <row r="32" spans="1:17" x14ac:dyDescent="0.25">
      <c r="A32" s="1" t="s">
        <v>3</v>
      </c>
      <c r="B32" s="1" t="s">
        <v>4</v>
      </c>
      <c r="J32" s="12" t="s">
        <v>3</v>
      </c>
      <c r="K32" s="12" t="s">
        <v>51</v>
      </c>
    </row>
    <row r="33" spans="1:17" x14ac:dyDescent="0.25">
      <c r="A33" s="1" t="s">
        <v>5</v>
      </c>
      <c r="B33" s="1" t="s">
        <v>6</v>
      </c>
      <c r="J33" s="12" t="s">
        <v>5</v>
      </c>
      <c r="K33" s="12" t="s">
        <v>6</v>
      </c>
    </row>
    <row r="34" spans="1:17" x14ac:dyDescent="0.25">
      <c r="A34" s="1" t="s">
        <v>7</v>
      </c>
      <c r="B34" s="1" t="s">
        <v>8</v>
      </c>
      <c r="J34" s="12" t="s">
        <v>7</v>
      </c>
      <c r="K34" s="12" t="s">
        <v>8</v>
      </c>
    </row>
    <row r="36" spans="1:17" x14ac:dyDescent="0.25">
      <c r="A36" s="6" t="s">
        <v>9</v>
      </c>
      <c r="B36" s="7" t="s">
        <v>10</v>
      </c>
      <c r="C36" s="7" t="s">
        <v>11</v>
      </c>
      <c r="D36" s="7" t="s">
        <v>12</v>
      </c>
      <c r="E36" s="7" t="s">
        <v>13</v>
      </c>
      <c r="F36" s="7" t="s">
        <v>11</v>
      </c>
      <c r="G36" s="7" t="s">
        <v>14</v>
      </c>
      <c r="H36" s="7" t="s">
        <v>15</v>
      </c>
      <c r="J36" s="6" t="s">
        <v>9</v>
      </c>
      <c r="K36" s="7" t="s">
        <v>10</v>
      </c>
      <c r="L36" s="7" t="s">
        <v>11</v>
      </c>
      <c r="M36" s="7" t="s">
        <v>12</v>
      </c>
      <c r="N36" s="7" t="s">
        <v>13</v>
      </c>
      <c r="O36" s="7" t="s">
        <v>11</v>
      </c>
      <c r="P36" s="7" t="s">
        <v>14</v>
      </c>
      <c r="Q36" s="7" t="s">
        <v>15</v>
      </c>
    </row>
    <row r="37" spans="1:17" x14ac:dyDescent="0.25">
      <c r="A37" s="8" t="s">
        <v>37</v>
      </c>
      <c r="B37" s="9"/>
      <c r="C37" s="10" t="s">
        <v>11</v>
      </c>
      <c r="D37" s="9"/>
      <c r="E37" s="9"/>
      <c r="F37" s="10" t="s">
        <v>11</v>
      </c>
      <c r="G37" s="9"/>
      <c r="H37" s="9"/>
      <c r="J37" s="13" t="s">
        <v>37</v>
      </c>
      <c r="K37" s="9"/>
      <c r="L37" s="14" t="s">
        <v>11</v>
      </c>
      <c r="M37" s="9"/>
      <c r="N37" s="9"/>
      <c r="O37" s="14" t="s">
        <v>11</v>
      </c>
      <c r="P37" s="9"/>
      <c r="Q37" s="9"/>
    </row>
    <row r="38" spans="1:17" x14ac:dyDescent="0.25">
      <c r="A38" s="11" t="s">
        <v>17</v>
      </c>
      <c r="B38" s="4">
        <v>319</v>
      </c>
      <c r="C38" s="10" t="s">
        <v>18</v>
      </c>
      <c r="D38" s="5">
        <f>H38/B38</f>
        <v>0.58686520376175544</v>
      </c>
      <c r="E38" s="4">
        <v>19.399999999999999</v>
      </c>
      <c r="F38" s="10" t="s">
        <v>19</v>
      </c>
      <c r="G38" s="4">
        <v>9.65</v>
      </c>
      <c r="H38" s="2">
        <f>E38*G38</f>
        <v>187.20999999999998</v>
      </c>
      <c r="J38" s="15" t="s">
        <v>17</v>
      </c>
      <c r="K38" s="16">
        <v>319</v>
      </c>
      <c r="L38" s="14" t="s">
        <v>18</v>
      </c>
      <c r="M38" s="18">
        <f>Q38/K38</f>
        <v>0.60510971786833845</v>
      </c>
      <c r="N38" s="16">
        <v>19.399999999999999</v>
      </c>
      <c r="O38" s="14" t="s">
        <v>19</v>
      </c>
      <c r="P38" s="16">
        <v>9.9499999999999993</v>
      </c>
      <c r="Q38" s="17">
        <f>N38*P38</f>
        <v>193.02999999999997</v>
      </c>
    </row>
    <row r="39" spans="1:17" x14ac:dyDescent="0.25">
      <c r="A39" s="11" t="s">
        <v>20</v>
      </c>
      <c r="B39" s="4">
        <v>-3</v>
      </c>
      <c r="C39" s="10" t="s">
        <v>19</v>
      </c>
      <c r="D39" s="4"/>
      <c r="E39" s="4">
        <v>-0.88</v>
      </c>
      <c r="F39" s="10" t="s">
        <v>18</v>
      </c>
      <c r="G39" s="4"/>
      <c r="H39" s="2"/>
      <c r="J39" s="15" t="s">
        <v>20</v>
      </c>
      <c r="K39" s="16">
        <v>-3</v>
      </c>
      <c r="L39" s="14" t="s">
        <v>19</v>
      </c>
      <c r="M39" s="16"/>
      <c r="N39" s="16">
        <v>-0.88</v>
      </c>
      <c r="O39" s="14" t="s">
        <v>18</v>
      </c>
      <c r="P39" s="16"/>
      <c r="Q39" s="17"/>
    </row>
    <row r="40" spans="1:17" x14ac:dyDescent="0.25">
      <c r="A40" s="11" t="s">
        <v>21</v>
      </c>
      <c r="B40" s="2"/>
      <c r="C40" s="10" t="s">
        <v>19</v>
      </c>
      <c r="D40" s="2"/>
      <c r="E40" s="4">
        <v>-0.9</v>
      </c>
      <c r="F40" s="10" t="s">
        <v>18</v>
      </c>
      <c r="G40" s="4">
        <v>44</v>
      </c>
      <c r="H40" s="2">
        <f>E40*G40</f>
        <v>-39.6</v>
      </c>
      <c r="J40" s="15" t="s">
        <v>21</v>
      </c>
      <c r="K40" s="17"/>
      <c r="L40" s="14" t="s">
        <v>19</v>
      </c>
      <c r="M40" s="17"/>
      <c r="N40" s="16">
        <v>-0.9</v>
      </c>
      <c r="O40" s="14" t="s">
        <v>18</v>
      </c>
      <c r="P40" s="16">
        <v>44</v>
      </c>
      <c r="Q40" s="17">
        <f>N40*P40</f>
        <v>-39.6</v>
      </c>
    </row>
    <row r="41" spans="1:17" x14ac:dyDescent="0.25">
      <c r="A41" s="11" t="s">
        <v>11</v>
      </c>
      <c r="B41" s="2"/>
      <c r="C41" s="10" t="s">
        <v>11</v>
      </c>
      <c r="D41" s="2"/>
      <c r="E41" s="2"/>
      <c r="F41" s="10" t="s">
        <v>11</v>
      </c>
      <c r="G41" s="2"/>
      <c r="H41" s="2"/>
      <c r="J41" s="15" t="s">
        <v>11</v>
      </c>
      <c r="K41" s="17"/>
      <c r="L41" s="14" t="s">
        <v>11</v>
      </c>
      <c r="M41" s="17"/>
      <c r="N41" s="17"/>
      <c r="O41" s="14" t="s">
        <v>11</v>
      </c>
      <c r="P41" s="17"/>
      <c r="Q41" s="17"/>
    </row>
    <row r="42" spans="1:17" x14ac:dyDescent="0.25">
      <c r="A42" s="11" t="s">
        <v>22</v>
      </c>
      <c r="B42" s="2"/>
      <c r="C42" s="10" t="s">
        <v>11</v>
      </c>
      <c r="D42" s="2"/>
      <c r="E42" s="2"/>
      <c r="F42" s="10" t="s">
        <v>11</v>
      </c>
      <c r="G42" s="2"/>
      <c r="H42" s="2"/>
      <c r="J42" s="15" t="s">
        <v>22</v>
      </c>
      <c r="K42" s="17"/>
      <c r="L42" s="14" t="s">
        <v>11</v>
      </c>
      <c r="M42" s="17"/>
      <c r="N42" s="17"/>
      <c r="O42" s="14" t="s">
        <v>11</v>
      </c>
      <c r="P42" s="17"/>
      <c r="Q42" s="17"/>
    </row>
    <row r="43" spans="1:17" x14ac:dyDescent="0.25">
      <c r="A43" s="11" t="s">
        <v>11</v>
      </c>
      <c r="B43" s="2"/>
      <c r="C43" s="10" t="s">
        <v>11</v>
      </c>
      <c r="D43" s="2"/>
      <c r="E43" s="2"/>
      <c r="F43" s="10" t="s">
        <v>11</v>
      </c>
      <c r="G43" s="2"/>
      <c r="H43" s="2"/>
      <c r="J43" s="15" t="s">
        <v>11</v>
      </c>
      <c r="K43" s="17"/>
      <c r="L43" s="14" t="s">
        <v>11</v>
      </c>
      <c r="M43" s="17"/>
      <c r="N43" s="17"/>
      <c r="O43" s="14" t="s">
        <v>11</v>
      </c>
      <c r="P43" s="17"/>
      <c r="Q43" s="17"/>
    </row>
    <row r="44" spans="1:17" x14ac:dyDescent="0.25">
      <c r="A44" s="8" t="s">
        <v>23</v>
      </c>
      <c r="B44" s="9"/>
      <c r="C44" s="10" t="s">
        <v>11</v>
      </c>
      <c r="D44" s="9"/>
      <c r="E44" s="9"/>
      <c r="F44" s="10" t="s">
        <v>11</v>
      </c>
      <c r="G44" s="9"/>
      <c r="H44" s="9">
        <f>SUM(H38:H43)</f>
        <v>147.60999999999999</v>
      </c>
      <c r="J44" s="13" t="s">
        <v>23</v>
      </c>
      <c r="K44" s="9"/>
      <c r="L44" s="14" t="s">
        <v>11</v>
      </c>
      <c r="M44" s="9"/>
      <c r="N44" s="9"/>
      <c r="O44" s="14" t="s">
        <v>11</v>
      </c>
      <c r="P44" s="9"/>
      <c r="Q44" s="9">
        <f>SUM(Q38:Q43)</f>
        <v>153.42999999999998</v>
      </c>
    </row>
    <row r="45" spans="1:17" x14ac:dyDescent="0.25">
      <c r="A45" s="11" t="s">
        <v>11</v>
      </c>
      <c r="B45" s="2"/>
      <c r="C45" s="10" t="s">
        <v>11</v>
      </c>
      <c r="D45" s="2"/>
      <c r="E45" s="2"/>
      <c r="F45" s="10" t="s">
        <v>11</v>
      </c>
      <c r="G45" s="2"/>
      <c r="H45" s="2"/>
      <c r="J45" s="15" t="s">
        <v>11</v>
      </c>
      <c r="K45" s="17"/>
      <c r="L45" s="14" t="s">
        <v>11</v>
      </c>
      <c r="M45" s="17"/>
      <c r="N45" s="17"/>
      <c r="O45" s="14" t="s">
        <v>11</v>
      </c>
      <c r="P45" s="17"/>
      <c r="Q45" s="17"/>
    </row>
    <row r="46" spans="1:17" x14ac:dyDescent="0.25">
      <c r="A46" s="8" t="s">
        <v>24</v>
      </c>
      <c r="B46" s="9"/>
      <c r="C46" s="10" t="s">
        <v>11</v>
      </c>
      <c r="D46" s="9"/>
      <c r="E46" s="9"/>
      <c r="F46" s="10" t="s">
        <v>11</v>
      </c>
      <c r="G46" s="9"/>
      <c r="H46" s="9"/>
      <c r="J46" s="13" t="s">
        <v>24</v>
      </c>
      <c r="K46" s="9"/>
      <c r="L46" s="14" t="s">
        <v>11</v>
      </c>
      <c r="M46" s="9"/>
      <c r="N46" s="9"/>
      <c r="O46" s="14" t="s">
        <v>11</v>
      </c>
      <c r="P46" s="9"/>
      <c r="Q46" s="9"/>
    </row>
    <row r="47" spans="1:17" x14ac:dyDescent="0.25">
      <c r="A47" s="11" t="s">
        <v>25</v>
      </c>
      <c r="B47" s="2"/>
      <c r="C47" s="10" t="s">
        <v>26</v>
      </c>
      <c r="D47" s="2"/>
      <c r="E47" s="3">
        <v>-41.9</v>
      </c>
      <c r="F47" s="10" t="s">
        <v>19</v>
      </c>
      <c r="G47" s="4">
        <v>3.0625</v>
      </c>
      <c r="H47" s="2">
        <f>E47*G47</f>
        <v>-128.31874999999999</v>
      </c>
      <c r="J47" s="15" t="s">
        <v>25</v>
      </c>
      <c r="K47" s="17"/>
      <c r="L47" s="14" t="s">
        <v>26</v>
      </c>
      <c r="M47" s="17"/>
      <c r="N47" s="19">
        <v>-41.9</v>
      </c>
      <c r="O47" s="14" t="s">
        <v>19</v>
      </c>
      <c r="P47" s="16">
        <v>3.1625000000000001</v>
      </c>
      <c r="Q47" s="17">
        <f>N47*P47</f>
        <v>-132.50874999999999</v>
      </c>
    </row>
    <row r="48" spans="1:17" x14ac:dyDescent="0.25">
      <c r="A48" s="8" t="s">
        <v>27</v>
      </c>
      <c r="B48" s="9"/>
      <c r="C48" s="10" t="s">
        <v>11</v>
      </c>
      <c r="D48" s="9"/>
      <c r="E48" s="9"/>
      <c r="F48" s="10" t="s">
        <v>11</v>
      </c>
      <c r="G48" s="9"/>
      <c r="H48" s="9">
        <f>SUM(H47:H47)</f>
        <v>-128.31874999999999</v>
      </c>
      <c r="J48" s="13" t="s">
        <v>27</v>
      </c>
      <c r="K48" s="9"/>
      <c r="L48" s="14" t="s">
        <v>11</v>
      </c>
      <c r="M48" s="9"/>
      <c r="N48" s="9"/>
      <c r="O48" s="14" t="s">
        <v>11</v>
      </c>
      <c r="P48" s="9"/>
      <c r="Q48" s="9">
        <f>SUM(Q47:Q47)</f>
        <v>-132.50874999999999</v>
      </c>
    </row>
    <row r="49" spans="1:17" x14ac:dyDescent="0.25">
      <c r="A49" s="8" t="s">
        <v>28</v>
      </c>
      <c r="B49" s="9"/>
      <c r="C49" s="10" t="s">
        <v>11</v>
      </c>
      <c r="D49" s="9"/>
      <c r="E49" s="9"/>
      <c r="F49" s="10" t="s">
        <v>11</v>
      </c>
      <c r="G49" s="9"/>
      <c r="H49" s="9"/>
      <c r="J49" s="13" t="s">
        <v>28</v>
      </c>
      <c r="K49" s="9"/>
      <c r="L49" s="14" t="s">
        <v>11</v>
      </c>
      <c r="M49" s="9"/>
      <c r="N49" s="9"/>
      <c r="O49" s="14" t="s">
        <v>11</v>
      </c>
      <c r="P49" s="9"/>
      <c r="Q49" s="9"/>
    </row>
    <row r="50" spans="1:17" x14ac:dyDescent="0.25">
      <c r="A50" s="11" t="s">
        <v>29</v>
      </c>
      <c r="B50" s="2"/>
      <c r="C50" s="10" t="s">
        <v>11</v>
      </c>
      <c r="D50" s="2"/>
      <c r="E50" s="2"/>
      <c r="F50" s="10" t="s">
        <v>30</v>
      </c>
      <c r="G50" s="2"/>
      <c r="H50" s="2">
        <v>-10</v>
      </c>
      <c r="J50" s="15" t="s">
        <v>29</v>
      </c>
      <c r="K50" s="17"/>
      <c r="L50" s="14" t="s">
        <v>11</v>
      </c>
      <c r="M50" s="17"/>
      <c r="N50" s="17"/>
      <c r="O50" s="14" t="s">
        <v>30</v>
      </c>
      <c r="P50" s="17"/>
      <c r="Q50" s="17">
        <v>-14</v>
      </c>
    </row>
    <row r="51" spans="1:17" x14ac:dyDescent="0.25">
      <c r="A51" s="8" t="s">
        <v>31</v>
      </c>
      <c r="B51" s="9"/>
      <c r="C51" s="10" t="s">
        <v>11</v>
      </c>
      <c r="D51" s="9"/>
      <c r="E51" s="9"/>
      <c r="F51" s="10" t="s">
        <v>11</v>
      </c>
      <c r="G51" s="9"/>
      <c r="H51" s="9">
        <f>SUM(H50:H50)</f>
        <v>-10</v>
      </c>
      <c r="J51" s="13" t="s">
        <v>31</v>
      </c>
      <c r="K51" s="9"/>
      <c r="L51" s="14" t="s">
        <v>11</v>
      </c>
      <c r="M51" s="9"/>
      <c r="N51" s="9"/>
      <c r="O51" s="14" t="s">
        <v>11</v>
      </c>
      <c r="P51" s="9"/>
      <c r="Q51" s="9">
        <f>SUM(Q50:Q50)</f>
        <v>-14</v>
      </c>
    </row>
    <row r="52" spans="1:17" x14ac:dyDescent="0.25">
      <c r="A52" s="8" t="s">
        <v>32</v>
      </c>
      <c r="B52" s="9"/>
      <c r="C52" s="10" t="s">
        <v>11</v>
      </c>
      <c r="D52" s="9"/>
      <c r="E52" s="9"/>
      <c r="F52" s="10" t="s">
        <v>11</v>
      </c>
      <c r="G52" s="9"/>
      <c r="H52" s="9">
        <f>SUM(H48,H51)</f>
        <v>-138.31874999999999</v>
      </c>
      <c r="J52" s="13" t="s">
        <v>32</v>
      </c>
      <c r="K52" s="9"/>
      <c r="L52" s="14" t="s">
        <v>11</v>
      </c>
      <c r="M52" s="9"/>
      <c r="N52" s="9"/>
      <c r="O52" s="14" t="s">
        <v>11</v>
      </c>
      <c r="P52" s="9"/>
      <c r="Q52" s="9">
        <f>SUM(Q48,Q51)</f>
        <v>-146.50874999999999</v>
      </c>
    </row>
    <row r="53" spans="1:17" x14ac:dyDescent="0.25">
      <c r="A53" s="8" t="s">
        <v>33</v>
      </c>
      <c r="B53" s="9"/>
      <c r="C53" s="10" t="s">
        <v>11</v>
      </c>
      <c r="D53" s="9"/>
      <c r="E53" s="9"/>
      <c r="F53" s="10" t="s">
        <v>11</v>
      </c>
      <c r="G53" s="9"/>
      <c r="H53" s="9">
        <f>SUM(H44,H52)</f>
        <v>9.2912499999999909</v>
      </c>
      <c r="J53" s="13" t="s">
        <v>33</v>
      </c>
      <c r="K53" s="9"/>
      <c r="L53" s="14" t="s">
        <v>11</v>
      </c>
      <c r="M53" s="9"/>
      <c r="N53" s="9"/>
      <c r="O53" s="14" t="s">
        <v>11</v>
      </c>
      <c r="P53" s="9"/>
      <c r="Q53" s="9">
        <f>SUM(Q44,Q52)</f>
        <v>6.9212499999999864</v>
      </c>
    </row>
    <row r="55" spans="1:17" x14ac:dyDescent="0.25">
      <c r="A55" s="1" t="s">
        <v>34</v>
      </c>
      <c r="J55" s="12" t="s">
        <v>34</v>
      </c>
    </row>
    <row r="57" spans="1:17" x14ac:dyDescent="0.25">
      <c r="A57" s="1" t="s">
        <v>35</v>
      </c>
      <c r="J57" s="12" t="s">
        <v>35</v>
      </c>
    </row>
    <row r="59" spans="1:17" x14ac:dyDescent="0.25">
      <c r="A59" t="s">
        <v>38</v>
      </c>
      <c r="J59" t="s">
        <v>38</v>
      </c>
    </row>
    <row r="60" spans="1:17" x14ac:dyDescent="0.25">
      <c r="A60" s="1" t="s">
        <v>1</v>
      </c>
      <c r="B60" s="1" t="s">
        <v>2</v>
      </c>
      <c r="J60" s="12" t="s">
        <v>1</v>
      </c>
      <c r="K60" s="12" t="s">
        <v>2</v>
      </c>
    </row>
    <row r="61" spans="1:17" x14ac:dyDescent="0.25">
      <c r="A61" s="1" t="s">
        <v>3</v>
      </c>
      <c r="B61" s="1" t="s">
        <v>4</v>
      </c>
      <c r="J61" s="12" t="s">
        <v>3</v>
      </c>
      <c r="K61" s="12" t="s">
        <v>51</v>
      </c>
    </row>
    <row r="62" spans="1:17" x14ac:dyDescent="0.25">
      <c r="A62" s="1" t="s">
        <v>5</v>
      </c>
      <c r="B62" s="1" t="s">
        <v>6</v>
      </c>
      <c r="J62" s="12" t="s">
        <v>5</v>
      </c>
      <c r="K62" s="12" t="s">
        <v>6</v>
      </c>
    </row>
    <row r="63" spans="1:17" x14ac:dyDescent="0.25">
      <c r="A63" s="1" t="s">
        <v>7</v>
      </c>
      <c r="B63" s="1" t="s">
        <v>8</v>
      </c>
      <c r="J63" s="12" t="s">
        <v>7</v>
      </c>
      <c r="K63" s="12" t="s">
        <v>8</v>
      </c>
    </row>
    <row r="65" spans="1:17" x14ac:dyDescent="0.25">
      <c r="A65" s="6" t="s">
        <v>9</v>
      </c>
      <c r="B65" s="7" t="s">
        <v>10</v>
      </c>
      <c r="C65" s="7" t="s">
        <v>11</v>
      </c>
      <c r="D65" s="7" t="s">
        <v>12</v>
      </c>
      <c r="E65" s="7" t="s">
        <v>13</v>
      </c>
      <c r="F65" s="7" t="s">
        <v>11</v>
      </c>
      <c r="G65" s="7" t="s">
        <v>14</v>
      </c>
      <c r="H65" s="7" t="s">
        <v>15</v>
      </c>
      <c r="J65" s="6" t="s">
        <v>9</v>
      </c>
      <c r="K65" s="7" t="s">
        <v>10</v>
      </c>
      <c r="L65" s="7" t="s">
        <v>11</v>
      </c>
      <c r="M65" s="7" t="s">
        <v>12</v>
      </c>
      <c r="N65" s="7" t="s">
        <v>13</v>
      </c>
      <c r="O65" s="7" t="s">
        <v>11</v>
      </c>
      <c r="P65" s="7" t="s">
        <v>14</v>
      </c>
      <c r="Q65" s="7" t="s">
        <v>15</v>
      </c>
    </row>
    <row r="66" spans="1:17" x14ac:dyDescent="0.25">
      <c r="A66" s="8" t="s">
        <v>39</v>
      </c>
      <c r="B66" s="9"/>
      <c r="C66" s="10" t="s">
        <v>11</v>
      </c>
      <c r="D66" s="9"/>
      <c r="E66" s="9"/>
      <c r="F66" s="10" t="s">
        <v>11</v>
      </c>
      <c r="G66" s="9"/>
      <c r="H66" s="9"/>
      <c r="J66" s="13" t="s">
        <v>39</v>
      </c>
      <c r="K66" s="9"/>
      <c r="L66" s="14" t="s">
        <v>11</v>
      </c>
      <c r="M66" s="9"/>
      <c r="N66" s="9"/>
      <c r="O66" s="14" t="s">
        <v>11</v>
      </c>
      <c r="P66" s="9"/>
      <c r="Q66" s="9"/>
    </row>
    <row r="67" spans="1:17" x14ac:dyDescent="0.25">
      <c r="A67" s="11" t="s">
        <v>17</v>
      </c>
      <c r="B67" s="4">
        <v>319</v>
      </c>
      <c r="C67" s="10" t="s">
        <v>18</v>
      </c>
      <c r="D67" s="5">
        <f>H67/B67</f>
        <v>0.6598432601880877</v>
      </c>
      <c r="E67" s="4">
        <v>19.399999999999999</v>
      </c>
      <c r="F67" s="10" t="s">
        <v>19</v>
      </c>
      <c r="G67" s="4">
        <v>10.85</v>
      </c>
      <c r="H67" s="2">
        <f>E67*G67</f>
        <v>210.48999999999998</v>
      </c>
      <c r="J67" s="15" t="s">
        <v>17</v>
      </c>
      <c r="K67" s="16">
        <v>319</v>
      </c>
      <c r="L67" s="14" t="s">
        <v>18</v>
      </c>
      <c r="M67" s="18">
        <f>Q67/K67</f>
        <v>0.67200626959247656</v>
      </c>
      <c r="N67" s="16">
        <v>19.399999999999999</v>
      </c>
      <c r="O67" s="14" t="s">
        <v>19</v>
      </c>
      <c r="P67" s="16">
        <v>11.05</v>
      </c>
      <c r="Q67" s="17">
        <f>N67*P67</f>
        <v>214.37</v>
      </c>
    </row>
    <row r="68" spans="1:17" x14ac:dyDescent="0.25">
      <c r="A68" s="11" t="s">
        <v>20</v>
      </c>
      <c r="B68" s="4">
        <v>-3</v>
      </c>
      <c r="C68" s="10" t="s">
        <v>19</v>
      </c>
      <c r="D68" s="4"/>
      <c r="E68" s="4">
        <v>-0.88</v>
      </c>
      <c r="F68" s="10" t="s">
        <v>18</v>
      </c>
      <c r="G68" s="4"/>
      <c r="H68" s="2"/>
      <c r="J68" s="15" t="s">
        <v>20</v>
      </c>
      <c r="K68" s="16">
        <v>-3</v>
      </c>
      <c r="L68" s="14" t="s">
        <v>19</v>
      </c>
      <c r="M68" s="16"/>
      <c r="N68" s="16">
        <v>-0.88</v>
      </c>
      <c r="O68" s="14" t="s">
        <v>18</v>
      </c>
      <c r="P68" s="16"/>
      <c r="Q68" s="17"/>
    </row>
    <row r="69" spans="1:17" x14ac:dyDescent="0.25">
      <c r="A69" s="11" t="s">
        <v>21</v>
      </c>
      <c r="B69" s="2"/>
      <c r="C69" s="10" t="s">
        <v>19</v>
      </c>
      <c r="D69" s="2"/>
      <c r="E69" s="4">
        <v>-0.88</v>
      </c>
      <c r="F69" s="10" t="s">
        <v>18</v>
      </c>
      <c r="G69" s="4">
        <v>44</v>
      </c>
      <c r="H69" s="2">
        <f>E69*G69</f>
        <v>-38.72</v>
      </c>
      <c r="J69" s="15" t="s">
        <v>21</v>
      </c>
      <c r="K69" s="17"/>
      <c r="L69" s="14" t="s">
        <v>19</v>
      </c>
      <c r="M69" s="17"/>
      <c r="N69" s="16">
        <v>-0.88</v>
      </c>
      <c r="O69" s="14" t="s">
        <v>18</v>
      </c>
      <c r="P69" s="16">
        <v>44</v>
      </c>
      <c r="Q69" s="17">
        <f>N69*P69</f>
        <v>-38.72</v>
      </c>
    </row>
    <row r="70" spans="1:17" x14ac:dyDescent="0.25">
      <c r="A70" s="11" t="s">
        <v>11</v>
      </c>
      <c r="B70" s="2"/>
      <c r="C70" s="10" t="s">
        <v>11</v>
      </c>
      <c r="D70" s="2"/>
      <c r="E70" s="2"/>
      <c r="F70" s="10" t="s">
        <v>11</v>
      </c>
      <c r="G70" s="2"/>
      <c r="H70" s="2"/>
      <c r="J70" s="15" t="s">
        <v>11</v>
      </c>
      <c r="K70" s="17"/>
      <c r="L70" s="14" t="s">
        <v>11</v>
      </c>
      <c r="M70" s="17"/>
      <c r="N70" s="17"/>
      <c r="O70" s="14" t="s">
        <v>11</v>
      </c>
      <c r="P70" s="17"/>
      <c r="Q70" s="17"/>
    </row>
    <row r="71" spans="1:17" x14ac:dyDescent="0.25">
      <c r="A71" s="11" t="s">
        <v>22</v>
      </c>
      <c r="B71" s="2"/>
      <c r="C71" s="10" t="s">
        <v>11</v>
      </c>
      <c r="D71" s="2"/>
      <c r="E71" s="2"/>
      <c r="F71" s="10" t="s">
        <v>11</v>
      </c>
      <c r="G71" s="2"/>
      <c r="H71" s="2"/>
      <c r="J71" s="15" t="s">
        <v>22</v>
      </c>
      <c r="K71" s="17"/>
      <c r="L71" s="14" t="s">
        <v>11</v>
      </c>
      <c r="M71" s="17"/>
      <c r="N71" s="17"/>
      <c r="O71" s="14" t="s">
        <v>11</v>
      </c>
      <c r="P71" s="17"/>
      <c r="Q71" s="17"/>
    </row>
    <row r="72" spans="1:17" x14ac:dyDescent="0.25">
      <c r="A72" s="11" t="s">
        <v>11</v>
      </c>
      <c r="B72" s="2"/>
      <c r="C72" s="10" t="s">
        <v>11</v>
      </c>
      <c r="D72" s="2"/>
      <c r="E72" s="2"/>
      <c r="F72" s="10" t="s">
        <v>11</v>
      </c>
      <c r="G72" s="2"/>
      <c r="H72" s="2"/>
      <c r="J72" s="15" t="s">
        <v>11</v>
      </c>
      <c r="K72" s="17"/>
      <c r="L72" s="14" t="s">
        <v>11</v>
      </c>
      <c r="M72" s="17"/>
      <c r="N72" s="17"/>
      <c r="O72" s="14" t="s">
        <v>11</v>
      </c>
      <c r="P72" s="17"/>
      <c r="Q72" s="17"/>
    </row>
    <row r="73" spans="1:17" x14ac:dyDescent="0.25">
      <c r="A73" s="8" t="s">
        <v>23</v>
      </c>
      <c r="B73" s="9"/>
      <c r="C73" s="10" t="s">
        <v>11</v>
      </c>
      <c r="D73" s="9"/>
      <c r="E73" s="9"/>
      <c r="F73" s="10" t="s">
        <v>11</v>
      </c>
      <c r="G73" s="9"/>
      <c r="H73" s="9">
        <f>SUM(H67:H72)</f>
        <v>171.76999999999998</v>
      </c>
      <c r="J73" s="13" t="s">
        <v>23</v>
      </c>
      <c r="K73" s="9"/>
      <c r="L73" s="14" t="s">
        <v>11</v>
      </c>
      <c r="M73" s="9"/>
      <c r="N73" s="9"/>
      <c r="O73" s="14" t="s">
        <v>11</v>
      </c>
      <c r="P73" s="9"/>
      <c r="Q73" s="9">
        <f>SUM(Q67:Q72)</f>
        <v>175.65</v>
      </c>
    </row>
    <row r="74" spans="1:17" x14ac:dyDescent="0.25">
      <c r="A74" s="11" t="s">
        <v>11</v>
      </c>
      <c r="B74" s="2"/>
      <c r="C74" s="10" t="s">
        <v>11</v>
      </c>
      <c r="D74" s="2"/>
      <c r="E74" s="2"/>
      <c r="F74" s="10" t="s">
        <v>11</v>
      </c>
      <c r="G74" s="2"/>
      <c r="H74" s="2"/>
      <c r="J74" s="15" t="s">
        <v>11</v>
      </c>
      <c r="K74" s="17"/>
      <c r="L74" s="14" t="s">
        <v>11</v>
      </c>
      <c r="M74" s="17"/>
      <c r="N74" s="17"/>
      <c r="O74" s="14" t="s">
        <v>11</v>
      </c>
      <c r="P74" s="17"/>
      <c r="Q74" s="17"/>
    </row>
    <row r="75" spans="1:17" x14ac:dyDescent="0.25">
      <c r="A75" s="8" t="s">
        <v>24</v>
      </c>
      <c r="B75" s="9"/>
      <c r="C75" s="10" t="s">
        <v>11</v>
      </c>
      <c r="D75" s="9"/>
      <c r="E75" s="9"/>
      <c r="F75" s="10" t="s">
        <v>11</v>
      </c>
      <c r="G75" s="9"/>
      <c r="H75" s="9"/>
      <c r="J75" s="13" t="s">
        <v>24</v>
      </c>
      <c r="K75" s="9"/>
      <c r="L75" s="14" t="s">
        <v>11</v>
      </c>
      <c r="M75" s="9"/>
      <c r="N75" s="9"/>
      <c r="O75" s="14" t="s">
        <v>11</v>
      </c>
      <c r="P75" s="9"/>
      <c r="Q75" s="9"/>
    </row>
    <row r="76" spans="1:17" x14ac:dyDescent="0.25">
      <c r="A76" s="11" t="s">
        <v>25</v>
      </c>
      <c r="B76" s="2"/>
      <c r="C76" s="10" t="s">
        <v>26</v>
      </c>
      <c r="D76" s="2"/>
      <c r="E76" s="3">
        <v>-42.9</v>
      </c>
      <c r="F76" s="10" t="s">
        <v>19</v>
      </c>
      <c r="G76" s="4">
        <v>3.0625</v>
      </c>
      <c r="H76" s="2">
        <f>E76*G76</f>
        <v>-131.38124999999999</v>
      </c>
      <c r="J76" s="15" t="s">
        <v>25</v>
      </c>
      <c r="K76" s="17"/>
      <c r="L76" s="14" t="s">
        <v>26</v>
      </c>
      <c r="M76" s="17"/>
      <c r="N76" s="19">
        <v>-42.9</v>
      </c>
      <c r="O76" s="14" t="s">
        <v>19</v>
      </c>
      <c r="P76" s="16">
        <v>3.1625000000000001</v>
      </c>
      <c r="Q76" s="17">
        <f>N76*P76</f>
        <v>-135.67124999999999</v>
      </c>
    </row>
    <row r="77" spans="1:17" x14ac:dyDescent="0.25">
      <c r="A77" s="8" t="s">
        <v>27</v>
      </c>
      <c r="B77" s="9"/>
      <c r="C77" s="10" t="s">
        <v>11</v>
      </c>
      <c r="D77" s="9"/>
      <c r="E77" s="9"/>
      <c r="F77" s="10" t="s">
        <v>11</v>
      </c>
      <c r="G77" s="9"/>
      <c r="H77" s="9">
        <f>SUM(H76:H76)</f>
        <v>-131.38124999999999</v>
      </c>
      <c r="J77" s="13" t="s">
        <v>27</v>
      </c>
      <c r="K77" s="9"/>
      <c r="L77" s="14" t="s">
        <v>11</v>
      </c>
      <c r="M77" s="9"/>
      <c r="N77" s="9"/>
      <c r="O77" s="14" t="s">
        <v>11</v>
      </c>
      <c r="P77" s="9"/>
      <c r="Q77" s="9">
        <f>SUM(Q76:Q76)</f>
        <v>-135.67124999999999</v>
      </c>
    </row>
    <row r="78" spans="1:17" x14ac:dyDescent="0.25">
      <c r="A78" s="8" t="s">
        <v>28</v>
      </c>
      <c r="B78" s="9"/>
      <c r="C78" s="10" t="s">
        <v>11</v>
      </c>
      <c r="D78" s="9"/>
      <c r="E78" s="9"/>
      <c r="F78" s="10" t="s">
        <v>11</v>
      </c>
      <c r="G78" s="9"/>
      <c r="H78" s="9"/>
      <c r="J78" s="13" t="s">
        <v>28</v>
      </c>
      <c r="K78" s="9"/>
      <c r="L78" s="14" t="s">
        <v>11</v>
      </c>
      <c r="M78" s="9"/>
      <c r="N78" s="9"/>
      <c r="O78" s="14" t="s">
        <v>11</v>
      </c>
      <c r="P78" s="9"/>
      <c r="Q78" s="9"/>
    </row>
    <row r="79" spans="1:17" x14ac:dyDescent="0.25">
      <c r="A79" s="11" t="s">
        <v>29</v>
      </c>
      <c r="B79" s="2"/>
      <c r="C79" s="10" t="s">
        <v>11</v>
      </c>
      <c r="D79" s="2"/>
      <c r="E79" s="2"/>
      <c r="F79" s="10" t="s">
        <v>30</v>
      </c>
      <c r="G79" s="2"/>
      <c r="H79" s="2">
        <v>-15</v>
      </c>
      <c r="J79" s="15" t="s">
        <v>29</v>
      </c>
      <c r="K79" s="17"/>
      <c r="L79" s="14" t="s">
        <v>11</v>
      </c>
      <c r="M79" s="17"/>
      <c r="N79" s="17"/>
      <c r="O79" s="14" t="s">
        <v>30</v>
      </c>
      <c r="P79" s="17"/>
      <c r="Q79" s="17">
        <v>-20</v>
      </c>
    </row>
    <row r="80" spans="1:17" x14ac:dyDescent="0.25">
      <c r="A80" s="8" t="s">
        <v>31</v>
      </c>
      <c r="B80" s="9"/>
      <c r="C80" s="10" t="s">
        <v>11</v>
      </c>
      <c r="D80" s="9"/>
      <c r="E80" s="9"/>
      <c r="F80" s="10" t="s">
        <v>11</v>
      </c>
      <c r="G80" s="9"/>
      <c r="H80" s="9">
        <f>SUM(H79:H79)</f>
        <v>-15</v>
      </c>
      <c r="J80" s="13" t="s">
        <v>31</v>
      </c>
      <c r="K80" s="9"/>
      <c r="L80" s="14" t="s">
        <v>11</v>
      </c>
      <c r="M80" s="9"/>
      <c r="N80" s="9"/>
      <c r="O80" s="14" t="s">
        <v>11</v>
      </c>
      <c r="P80" s="9"/>
      <c r="Q80" s="9">
        <f>SUM(Q79:Q79)</f>
        <v>-20</v>
      </c>
    </row>
    <row r="81" spans="1:17" x14ac:dyDescent="0.25">
      <c r="A81" s="8" t="s">
        <v>32</v>
      </c>
      <c r="B81" s="9"/>
      <c r="C81" s="10" t="s">
        <v>11</v>
      </c>
      <c r="D81" s="9"/>
      <c r="E81" s="9"/>
      <c r="F81" s="10" t="s">
        <v>11</v>
      </c>
      <c r="G81" s="9"/>
      <c r="H81" s="9">
        <f>SUM(H77,H80)</f>
        <v>-146.38124999999999</v>
      </c>
      <c r="J81" s="13" t="s">
        <v>32</v>
      </c>
      <c r="K81" s="9"/>
      <c r="L81" s="14" t="s">
        <v>11</v>
      </c>
      <c r="M81" s="9"/>
      <c r="N81" s="9"/>
      <c r="O81" s="14" t="s">
        <v>11</v>
      </c>
      <c r="P81" s="9"/>
      <c r="Q81" s="9">
        <f>SUM(Q77,Q80)</f>
        <v>-155.67124999999999</v>
      </c>
    </row>
    <row r="82" spans="1:17" x14ac:dyDescent="0.25">
      <c r="A82" s="8" t="s">
        <v>33</v>
      </c>
      <c r="B82" s="9"/>
      <c r="C82" s="10" t="s">
        <v>11</v>
      </c>
      <c r="D82" s="9"/>
      <c r="E82" s="9"/>
      <c r="F82" s="10" t="s">
        <v>11</v>
      </c>
      <c r="G82" s="9"/>
      <c r="H82" s="9">
        <f>SUM(H73,H81)</f>
        <v>25.388749999999987</v>
      </c>
      <c r="J82" s="13" t="s">
        <v>33</v>
      </c>
      <c r="K82" s="9"/>
      <c r="L82" s="14" t="s">
        <v>11</v>
      </c>
      <c r="M82" s="9"/>
      <c r="N82" s="9"/>
      <c r="O82" s="14" t="s">
        <v>11</v>
      </c>
      <c r="P82" s="9"/>
      <c r="Q82" s="9">
        <f>SUM(Q73,Q81)</f>
        <v>19.978750000000019</v>
      </c>
    </row>
    <row r="84" spans="1:17" x14ac:dyDescent="0.25">
      <c r="A84" s="1" t="s">
        <v>34</v>
      </c>
      <c r="J84" s="12" t="s">
        <v>34</v>
      </c>
    </row>
    <row r="86" spans="1:17" x14ac:dyDescent="0.25">
      <c r="A86" s="1" t="s">
        <v>35</v>
      </c>
      <c r="J86" s="12" t="s">
        <v>35</v>
      </c>
    </row>
    <row r="88" spans="1:17" x14ac:dyDescent="0.25">
      <c r="A88" t="s">
        <v>40</v>
      </c>
      <c r="J88" t="s">
        <v>40</v>
      </c>
    </row>
    <row r="89" spans="1:17" x14ac:dyDescent="0.25">
      <c r="A89" s="1" t="s">
        <v>1</v>
      </c>
      <c r="B89" s="1" t="s">
        <v>2</v>
      </c>
      <c r="J89" s="12" t="s">
        <v>1</v>
      </c>
      <c r="K89" s="12" t="s">
        <v>2</v>
      </c>
    </row>
    <row r="90" spans="1:17" x14ac:dyDescent="0.25">
      <c r="A90" s="1" t="s">
        <v>3</v>
      </c>
      <c r="B90" s="1" t="s">
        <v>4</v>
      </c>
      <c r="J90" s="12" t="s">
        <v>3</v>
      </c>
      <c r="K90" s="12" t="s">
        <v>51</v>
      </c>
    </row>
    <row r="91" spans="1:17" x14ac:dyDescent="0.25">
      <c r="A91" s="1" t="s">
        <v>5</v>
      </c>
      <c r="B91" s="1" t="s">
        <v>6</v>
      </c>
      <c r="J91" s="12" t="s">
        <v>5</v>
      </c>
      <c r="K91" s="12" t="s">
        <v>6</v>
      </c>
    </row>
    <row r="92" spans="1:17" x14ac:dyDescent="0.25">
      <c r="A92" s="1" t="s">
        <v>7</v>
      </c>
      <c r="B92" s="1" t="s">
        <v>8</v>
      </c>
      <c r="J92" s="12" t="s">
        <v>7</v>
      </c>
      <c r="K92" s="12" t="s">
        <v>8</v>
      </c>
    </row>
    <row r="94" spans="1:17" x14ac:dyDescent="0.25">
      <c r="A94" s="6" t="s">
        <v>9</v>
      </c>
      <c r="B94" s="7" t="s">
        <v>10</v>
      </c>
      <c r="C94" s="7" t="s">
        <v>11</v>
      </c>
      <c r="D94" s="7" t="s">
        <v>12</v>
      </c>
      <c r="E94" s="7" t="s">
        <v>13</v>
      </c>
      <c r="F94" s="7" t="s">
        <v>11</v>
      </c>
      <c r="G94" s="7" t="s">
        <v>14</v>
      </c>
      <c r="H94" s="7" t="s">
        <v>15</v>
      </c>
      <c r="J94" s="6" t="s">
        <v>9</v>
      </c>
      <c r="K94" s="7" t="s">
        <v>10</v>
      </c>
      <c r="L94" s="7" t="s">
        <v>11</v>
      </c>
      <c r="M94" s="7" t="s">
        <v>12</v>
      </c>
      <c r="N94" s="7" t="s">
        <v>13</v>
      </c>
      <c r="O94" s="7" t="s">
        <v>11</v>
      </c>
      <c r="P94" s="7" t="s">
        <v>14</v>
      </c>
      <c r="Q94" s="7" t="s">
        <v>15</v>
      </c>
    </row>
    <row r="96" spans="1:17" x14ac:dyDescent="0.25">
      <c r="A96" s="1" t="s">
        <v>41</v>
      </c>
      <c r="J96" s="12" t="s">
        <v>41</v>
      </c>
    </row>
    <row r="98" spans="1:17" x14ac:dyDescent="0.25">
      <c r="A98" s="1" t="s">
        <v>35</v>
      </c>
      <c r="J98" s="12" t="s">
        <v>35</v>
      </c>
    </row>
    <row r="100" spans="1:17" x14ac:dyDescent="0.25">
      <c r="A100" t="s">
        <v>42</v>
      </c>
      <c r="J100" t="s">
        <v>42</v>
      </c>
    </row>
    <row r="101" spans="1:17" x14ac:dyDescent="0.25">
      <c r="A101" s="1" t="s">
        <v>1</v>
      </c>
      <c r="B101" s="1" t="s">
        <v>2</v>
      </c>
      <c r="J101" s="12" t="s">
        <v>1</v>
      </c>
      <c r="K101" s="12" t="s">
        <v>2</v>
      </c>
    </row>
    <row r="102" spans="1:17" x14ac:dyDescent="0.25">
      <c r="A102" s="1" t="s">
        <v>3</v>
      </c>
      <c r="B102" s="1" t="s">
        <v>4</v>
      </c>
      <c r="J102" s="12" t="s">
        <v>3</v>
      </c>
      <c r="K102" s="12" t="s">
        <v>51</v>
      </c>
    </row>
    <row r="103" spans="1:17" x14ac:dyDescent="0.25">
      <c r="A103" s="1" t="s">
        <v>5</v>
      </c>
      <c r="B103" s="1" t="s">
        <v>6</v>
      </c>
      <c r="J103" s="12" t="s">
        <v>5</v>
      </c>
      <c r="K103" s="12" t="s">
        <v>6</v>
      </c>
    </row>
    <row r="104" spans="1:17" x14ac:dyDescent="0.25">
      <c r="A104" s="1" t="s">
        <v>7</v>
      </c>
      <c r="B104" s="1" t="s">
        <v>8</v>
      </c>
      <c r="J104" s="12" t="s">
        <v>7</v>
      </c>
      <c r="K104" s="12" t="s">
        <v>8</v>
      </c>
    </row>
    <row r="106" spans="1:17" x14ac:dyDescent="0.25">
      <c r="A106" s="6" t="s">
        <v>9</v>
      </c>
      <c r="B106" s="7" t="s">
        <v>10</v>
      </c>
      <c r="C106" s="7" t="s">
        <v>11</v>
      </c>
      <c r="D106" s="7" t="s">
        <v>12</v>
      </c>
      <c r="E106" s="7" t="s">
        <v>13</v>
      </c>
      <c r="F106" s="7" t="s">
        <v>11</v>
      </c>
      <c r="G106" s="7" t="s">
        <v>14</v>
      </c>
      <c r="H106" s="7" t="s">
        <v>15</v>
      </c>
      <c r="J106" s="6" t="s">
        <v>9</v>
      </c>
      <c r="K106" s="7" t="s">
        <v>10</v>
      </c>
      <c r="L106" s="7" t="s">
        <v>11</v>
      </c>
      <c r="M106" s="7" t="s">
        <v>12</v>
      </c>
      <c r="N106" s="7" t="s">
        <v>13</v>
      </c>
      <c r="O106" s="7" t="s">
        <v>11</v>
      </c>
      <c r="P106" s="7" t="s">
        <v>14</v>
      </c>
      <c r="Q106" s="7" t="s">
        <v>15</v>
      </c>
    </row>
    <row r="107" spans="1:17" x14ac:dyDescent="0.25">
      <c r="A107" s="8" t="s">
        <v>43</v>
      </c>
      <c r="B107" s="9"/>
      <c r="C107" s="10" t="s">
        <v>11</v>
      </c>
      <c r="D107" s="9"/>
      <c r="E107" s="9"/>
      <c r="F107" s="10" t="s">
        <v>11</v>
      </c>
      <c r="G107" s="9"/>
      <c r="H107" s="9"/>
    </row>
    <row r="108" spans="1:17" x14ac:dyDescent="0.25">
      <c r="A108" s="11" t="s">
        <v>44</v>
      </c>
      <c r="B108" s="2">
        <v>1000</v>
      </c>
      <c r="C108" s="10" t="s">
        <v>18</v>
      </c>
      <c r="D108" s="4">
        <f>H108/B108</f>
        <v>13.2</v>
      </c>
      <c r="E108" s="2">
        <v>2200</v>
      </c>
      <c r="F108" s="10" t="s">
        <v>19</v>
      </c>
      <c r="G108" s="4">
        <v>6</v>
      </c>
      <c r="H108" s="2">
        <f>E108*G108</f>
        <v>13200</v>
      </c>
      <c r="J108" s="12" t="s">
        <v>52</v>
      </c>
    </row>
    <row r="109" spans="1:17" x14ac:dyDescent="0.25">
      <c r="A109" s="11" t="s">
        <v>45</v>
      </c>
      <c r="B109" s="2"/>
      <c r="C109" s="10" t="s">
        <v>19</v>
      </c>
      <c r="D109" s="2"/>
      <c r="E109" s="2">
        <v>-1045</v>
      </c>
      <c r="F109" s="10" t="s">
        <v>18</v>
      </c>
      <c r="G109" s="4">
        <v>2.73</v>
      </c>
      <c r="H109" s="2">
        <f>E109*G109</f>
        <v>-2852.85</v>
      </c>
    </row>
    <row r="110" spans="1:17" x14ac:dyDescent="0.25">
      <c r="A110" s="8" t="s">
        <v>23</v>
      </c>
      <c r="B110" s="9"/>
      <c r="C110" s="10" t="s">
        <v>11</v>
      </c>
      <c r="D110" s="9"/>
      <c r="E110" s="9"/>
      <c r="F110" s="10" t="s">
        <v>11</v>
      </c>
      <c r="G110" s="9"/>
      <c r="H110" s="9">
        <f>SUM(H108:H109)</f>
        <v>10347.15</v>
      </c>
      <c r="J110" s="12" t="s">
        <v>35</v>
      </c>
    </row>
    <row r="111" spans="1:17" x14ac:dyDescent="0.25">
      <c r="A111" s="11" t="s">
        <v>11</v>
      </c>
      <c r="B111" s="2"/>
      <c r="C111" s="10" t="s">
        <v>11</v>
      </c>
      <c r="D111" s="2"/>
      <c r="E111" s="2"/>
      <c r="F111" s="10" t="s">
        <v>11</v>
      </c>
      <c r="G111" s="2"/>
      <c r="H111" s="2"/>
    </row>
    <row r="112" spans="1:17" x14ac:dyDescent="0.25">
      <c r="A112" s="8" t="s">
        <v>24</v>
      </c>
      <c r="B112" s="9"/>
      <c r="C112" s="10" t="s">
        <v>11</v>
      </c>
      <c r="D112" s="9"/>
      <c r="E112" s="9"/>
      <c r="F112" s="10" t="s">
        <v>11</v>
      </c>
      <c r="G112" s="9"/>
      <c r="H112" s="9"/>
      <c r="J112" s="12" t="s">
        <v>47</v>
      </c>
    </row>
    <row r="113" spans="1:17" x14ac:dyDescent="0.25">
      <c r="A113" s="11" t="s">
        <v>25</v>
      </c>
      <c r="B113" s="2"/>
      <c r="C113" s="10" t="s">
        <v>26</v>
      </c>
      <c r="D113" s="2"/>
      <c r="E113" s="2">
        <v>-3000</v>
      </c>
      <c r="F113" s="10" t="s">
        <v>19</v>
      </c>
      <c r="G113" s="4">
        <v>3.2825000000000002</v>
      </c>
      <c r="H113" s="2">
        <f>E113*G113</f>
        <v>-9847.5</v>
      </c>
      <c r="J113" s="12" t="s">
        <v>48</v>
      </c>
    </row>
    <row r="114" spans="1:17" x14ac:dyDescent="0.25">
      <c r="A114" s="8" t="s">
        <v>27</v>
      </c>
      <c r="B114" s="9"/>
      <c r="C114" s="10" t="s">
        <v>11</v>
      </c>
      <c r="D114" s="9"/>
      <c r="E114" s="9"/>
      <c r="F114" s="10" t="s">
        <v>11</v>
      </c>
      <c r="G114" s="9"/>
      <c r="H114" s="9">
        <f>SUM(H113:H113)</f>
        <v>-9847.5</v>
      </c>
    </row>
    <row r="115" spans="1:17" x14ac:dyDescent="0.25">
      <c r="A115" s="8" t="s">
        <v>28</v>
      </c>
      <c r="B115" s="9"/>
      <c r="C115" s="10" t="s">
        <v>11</v>
      </c>
      <c r="D115" s="9"/>
      <c r="E115" s="9"/>
      <c r="F115" s="10" t="s">
        <v>11</v>
      </c>
      <c r="G115" s="9"/>
      <c r="H115" s="9"/>
      <c r="J115" s="12" t="s">
        <v>49</v>
      </c>
    </row>
    <row r="116" spans="1:17" x14ac:dyDescent="0.25">
      <c r="A116" s="11" t="s">
        <v>29</v>
      </c>
      <c r="B116" s="2"/>
      <c r="C116" s="10" t="s">
        <v>11</v>
      </c>
      <c r="D116" s="2"/>
      <c r="E116" s="2"/>
      <c r="F116" s="10" t="s">
        <v>11</v>
      </c>
      <c r="G116" s="2"/>
      <c r="H116" s="2">
        <v>-350</v>
      </c>
      <c r="J116" s="12" t="s">
        <v>50</v>
      </c>
    </row>
    <row r="117" spans="1:17" x14ac:dyDescent="0.25">
      <c r="A117" s="8" t="s">
        <v>31</v>
      </c>
      <c r="B117" s="9"/>
      <c r="C117" s="10" t="s">
        <v>11</v>
      </c>
      <c r="D117" s="9"/>
      <c r="E117" s="9"/>
      <c r="F117" s="10" t="s">
        <v>11</v>
      </c>
      <c r="G117" s="9"/>
      <c r="H117" s="9">
        <f>SUM(H116:H116)</f>
        <v>-350</v>
      </c>
    </row>
    <row r="118" spans="1:17" x14ac:dyDescent="0.25">
      <c r="A118" s="8" t="s">
        <v>32</v>
      </c>
      <c r="B118" s="9"/>
      <c r="C118" s="10" t="s">
        <v>11</v>
      </c>
      <c r="D118" s="9"/>
      <c r="E118" s="9"/>
      <c r="F118" s="10" t="s">
        <v>11</v>
      </c>
      <c r="G118" s="9"/>
      <c r="H118" s="9">
        <f>SUM(H114,H117)</f>
        <v>-10197.5</v>
      </c>
    </row>
    <row r="119" spans="1:17" x14ac:dyDescent="0.25">
      <c r="A119" s="8" t="s">
        <v>33</v>
      </c>
      <c r="B119" s="9"/>
      <c r="C119" s="10" t="s">
        <v>11</v>
      </c>
      <c r="D119" s="9"/>
      <c r="E119" s="9"/>
      <c r="F119" s="10" t="s">
        <v>11</v>
      </c>
      <c r="G119" s="9"/>
      <c r="H119" s="9">
        <f>SUM(H110,H118)</f>
        <v>149.64999999999964</v>
      </c>
    </row>
    <row r="120" spans="1:17" x14ac:dyDescent="0.25">
      <c r="A120" s="11" t="s">
        <v>11</v>
      </c>
      <c r="B120" s="2"/>
      <c r="C120" s="10" t="s">
        <v>11</v>
      </c>
      <c r="D120" s="2"/>
      <c r="E120" s="2"/>
      <c r="F120" s="10" t="s">
        <v>11</v>
      </c>
      <c r="G120" s="2"/>
      <c r="H120" s="2"/>
      <c r="J120" t="s">
        <v>42</v>
      </c>
    </row>
    <row r="121" spans="1:17" x14ac:dyDescent="0.25">
      <c r="A121" s="8" t="s">
        <v>46</v>
      </c>
      <c r="B121" s="9"/>
      <c r="C121" s="10" t="s">
        <v>11</v>
      </c>
      <c r="D121" s="9"/>
      <c r="E121" s="9"/>
      <c r="F121" s="10" t="s">
        <v>11</v>
      </c>
      <c r="G121" s="9"/>
      <c r="H121" s="9"/>
      <c r="J121" s="12" t="s">
        <v>1</v>
      </c>
      <c r="K121" s="12" t="s">
        <v>42</v>
      </c>
    </row>
    <row r="122" spans="1:17" x14ac:dyDescent="0.25">
      <c r="J122" s="12" t="s">
        <v>3</v>
      </c>
      <c r="K122" s="12" t="s">
        <v>51</v>
      </c>
    </row>
    <row r="123" spans="1:17" x14ac:dyDescent="0.25">
      <c r="J123" s="12" t="s">
        <v>5</v>
      </c>
      <c r="K123" s="12" t="s">
        <v>6</v>
      </c>
    </row>
    <row r="124" spans="1:17" x14ac:dyDescent="0.25">
      <c r="J124" s="12" t="s">
        <v>7</v>
      </c>
      <c r="K124" s="12" t="s">
        <v>8</v>
      </c>
    </row>
    <row r="125" spans="1:17" x14ac:dyDescent="0.25">
      <c r="A125" s="1" t="s">
        <v>35</v>
      </c>
    </row>
    <row r="126" spans="1:17" x14ac:dyDescent="0.25">
      <c r="J126" s="6" t="s">
        <v>9</v>
      </c>
      <c r="K126" s="7" t="s">
        <v>10</v>
      </c>
      <c r="L126" s="7" t="s">
        <v>11</v>
      </c>
      <c r="M126" s="7" t="s">
        <v>12</v>
      </c>
      <c r="N126" s="7" t="s">
        <v>13</v>
      </c>
      <c r="O126" s="7" t="s">
        <v>11</v>
      </c>
      <c r="P126" s="7" t="s">
        <v>14</v>
      </c>
      <c r="Q126" s="7" t="s">
        <v>15</v>
      </c>
    </row>
    <row r="127" spans="1:17" x14ac:dyDescent="0.25">
      <c r="A127" s="1" t="s">
        <v>47</v>
      </c>
      <c r="J127" s="13" t="s">
        <v>43</v>
      </c>
      <c r="K127" s="9"/>
      <c r="L127" s="14" t="s">
        <v>11</v>
      </c>
      <c r="M127" s="9"/>
      <c r="N127" s="9"/>
      <c r="O127" s="14" t="s">
        <v>11</v>
      </c>
      <c r="P127" s="9"/>
      <c r="Q127" s="9"/>
    </row>
    <row r="128" spans="1:17" x14ac:dyDescent="0.25">
      <c r="A128" s="1" t="s">
        <v>48</v>
      </c>
      <c r="J128" s="15" t="s">
        <v>44</v>
      </c>
      <c r="K128" s="17">
        <v>1000</v>
      </c>
      <c r="L128" s="14" t="s">
        <v>18</v>
      </c>
      <c r="M128" s="16">
        <f>Q128/K128</f>
        <v>13.2</v>
      </c>
      <c r="N128" s="17">
        <v>2200</v>
      </c>
      <c r="O128" s="14" t="s">
        <v>19</v>
      </c>
      <c r="P128" s="16">
        <v>6</v>
      </c>
      <c r="Q128" s="17">
        <f>N128*P128</f>
        <v>13200</v>
      </c>
    </row>
    <row r="129" spans="1:17" x14ac:dyDescent="0.25">
      <c r="J129" s="15" t="s">
        <v>45</v>
      </c>
      <c r="K129" s="17"/>
      <c r="L129" s="14" t="s">
        <v>19</v>
      </c>
      <c r="M129" s="17"/>
      <c r="N129" s="17">
        <v>-1045</v>
      </c>
      <c r="O129" s="14" t="s">
        <v>18</v>
      </c>
      <c r="P129" s="16">
        <v>2.73</v>
      </c>
      <c r="Q129" s="17">
        <f>N129*P129</f>
        <v>-2852.85</v>
      </c>
    </row>
    <row r="130" spans="1:17" x14ac:dyDescent="0.25">
      <c r="A130" s="1" t="s">
        <v>49</v>
      </c>
      <c r="J130" s="13" t="s">
        <v>23</v>
      </c>
      <c r="K130" s="9"/>
      <c r="L130" s="14" t="s">
        <v>11</v>
      </c>
      <c r="M130" s="9"/>
      <c r="N130" s="9"/>
      <c r="O130" s="14" t="s">
        <v>11</v>
      </c>
      <c r="P130" s="9"/>
      <c r="Q130" s="9">
        <f>SUM(Q128:Q129)</f>
        <v>10347.15</v>
      </c>
    </row>
    <row r="131" spans="1:17" x14ac:dyDescent="0.25">
      <c r="A131" s="1" t="s">
        <v>50</v>
      </c>
      <c r="J131" s="15" t="s">
        <v>11</v>
      </c>
      <c r="K131" s="17"/>
      <c r="L131" s="14" t="s">
        <v>11</v>
      </c>
      <c r="M131" s="17"/>
      <c r="N131" s="17"/>
      <c r="O131" s="14" t="s">
        <v>11</v>
      </c>
      <c r="P131" s="17"/>
      <c r="Q131" s="17"/>
    </row>
    <row r="132" spans="1:17" x14ac:dyDescent="0.25">
      <c r="J132" s="13" t="s">
        <v>24</v>
      </c>
      <c r="K132" s="9"/>
      <c r="L132" s="14" t="s">
        <v>11</v>
      </c>
      <c r="M132" s="9"/>
      <c r="N132" s="9"/>
      <c r="O132" s="14" t="s">
        <v>11</v>
      </c>
      <c r="P132" s="9"/>
      <c r="Q132" s="9"/>
    </row>
    <row r="133" spans="1:17" x14ac:dyDescent="0.25">
      <c r="J133" s="15" t="s">
        <v>25</v>
      </c>
      <c r="K133" s="17"/>
      <c r="L133" s="14" t="s">
        <v>26</v>
      </c>
      <c r="M133" s="17"/>
      <c r="N133" s="17">
        <v>-3000</v>
      </c>
      <c r="O133" s="14" t="s">
        <v>19</v>
      </c>
      <c r="P133" s="16">
        <v>3.94</v>
      </c>
      <c r="Q133" s="17">
        <f>N133*P133</f>
        <v>-11820</v>
      </c>
    </row>
    <row r="134" spans="1:17" x14ac:dyDescent="0.25">
      <c r="J134" s="13" t="s">
        <v>27</v>
      </c>
      <c r="K134" s="9"/>
      <c r="L134" s="14" t="s">
        <v>11</v>
      </c>
      <c r="M134" s="9"/>
      <c r="N134" s="9"/>
      <c r="O134" s="14" t="s">
        <v>11</v>
      </c>
      <c r="P134" s="9"/>
      <c r="Q134" s="9">
        <f>SUM(Q133:Q133)</f>
        <v>-11820</v>
      </c>
    </row>
    <row r="135" spans="1:17" x14ac:dyDescent="0.25">
      <c r="J135" s="13" t="s">
        <v>28</v>
      </c>
      <c r="K135" s="9"/>
      <c r="L135" s="14" t="s">
        <v>11</v>
      </c>
      <c r="M135" s="9"/>
      <c r="N135" s="9"/>
      <c r="O135" s="14" t="s">
        <v>11</v>
      </c>
      <c r="P135" s="9"/>
      <c r="Q135" s="9"/>
    </row>
    <row r="136" spans="1:17" x14ac:dyDescent="0.25">
      <c r="J136" s="15" t="s">
        <v>29</v>
      </c>
      <c r="K136" s="17"/>
      <c r="L136" s="14" t="s">
        <v>11</v>
      </c>
      <c r="M136" s="17"/>
      <c r="N136" s="17"/>
      <c r="O136" s="14" t="s">
        <v>11</v>
      </c>
      <c r="P136" s="17"/>
      <c r="Q136" s="17">
        <v>-350</v>
      </c>
    </row>
    <row r="137" spans="1:17" x14ac:dyDescent="0.25">
      <c r="J137" s="13" t="s">
        <v>31</v>
      </c>
      <c r="K137" s="9"/>
      <c r="L137" s="14" t="s">
        <v>11</v>
      </c>
      <c r="M137" s="9"/>
      <c r="N137" s="9"/>
      <c r="O137" s="14" t="s">
        <v>11</v>
      </c>
      <c r="P137" s="9"/>
      <c r="Q137" s="9">
        <f>SUM(Q136:Q136)</f>
        <v>-350</v>
      </c>
    </row>
    <row r="138" spans="1:17" x14ac:dyDescent="0.25">
      <c r="J138" s="13" t="s">
        <v>32</v>
      </c>
      <c r="K138" s="9"/>
      <c r="L138" s="14" t="s">
        <v>11</v>
      </c>
      <c r="M138" s="9"/>
      <c r="N138" s="9"/>
      <c r="O138" s="14" t="s">
        <v>11</v>
      </c>
      <c r="P138" s="9"/>
      <c r="Q138" s="9">
        <f>SUM(Q134,Q137)</f>
        <v>-12170</v>
      </c>
    </row>
    <row r="139" spans="1:17" x14ac:dyDescent="0.25">
      <c r="J139" s="13" t="s">
        <v>33</v>
      </c>
      <c r="K139" s="9"/>
      <c r="L139" s="14" t="s">
        <v>11</v>
      </c>
      <c r="M139" s="9"/>
      <c r="N139" s="9"/>
      <c r="O139" s="14" t="s">
        <v>11</v>
      </c>
      <c r="P139" s="9"/>
      <c r="Q139" s="9">
        <f>SUM(Q130,Q138)</f>
        <v>-1822.8500000000004</v>
      </c>
    </row>
    <row r="140" spans="1:17" x14ac:dyDescent="0.25">
      <c r="J140" s="15" t="s">
        <v>11</v>
      </c>
      <c r="K140" s="17"/>
      <c r="L140" s="14" t="s">
        <v>11</v>
      </c>
      <c r="M140" s="17"/>
      <c r="N140" s="17"/>
      <c r="O140" s="14" t="s">
        <v>11</v>
      </c>
      <c r="P140" s="17"/>
      <c r="Q140" s="17"/>
    </row>
    <row r="141" spans="1:17" x14ac:dyDescent="0.25">
      <c r="J141" s="13" t="s">
        <v>46</v>
      </c>
      <c r="K141" s="9"/>
      <c r="L141" s="14" t="s">
        <v>11</v>
      </c>
      <c r="M141" s="9"/>
      <c r="N141" s="9"/>
      <c r="O141" s="14" t="s">
        <v>11</v>
      </c>
      <c r="P141" s="9"/>
      <c r="Q141" s="9"/>
    </row>
    <row r="143" spans="1:17" x14ac:dyDescent="0.25">
      <c r="J143" s="12" t="s">
        <v>52</v>
      </c>
    </row>
    <row r="145" spans="10:10" x14ac:dyDescent="0.25">
      <c r="J145" s="12" t="s">
        <v>35</v>
      </c>
    </row>
    <row r="147" spans="10:10" x14ac:dyDescent="0.25">
      <c r="J147" s="12" t="s">
        <v>47</v>
      </c>
    </row>
    <row r="148" spans="10:10" x14ac:dyDescent="0.25">
      <c r="J148" s="12" t="s">
        <v>48</v>
      </c>
    </row>
    <row r="150" spans="10:10" x14ac:dyDescent="0.25">
      <c r="J150" s="12" t="s">
        <v>49</v>
      </c>
    </row>
    <row r="151" spans="10:10" x14ac:dyDescent="0.25">
      <c r="J151" s="12" t="s">
        <v>50</v>
      </c>
    </row>
  </sheetData>
  <pageMargins left="0.7" right="0.7" top="0.75" bottom="0.75" header="0.3" footer="0.3"/>
  <rowBreaks count="5" manualBreakCount="5">
    <brk id="29" max="16383" man="1"/>
    <brk id="58" max="16383" man="1"/>
    <brk id="87" max="16383" man="1"/>
    <brk id="99" max="16383" man="1"/>
    <brk id="1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FC40E-DAA8-47A6-8FA6-8BBB9713DE5E}">
  <dimension ref="A1:Z135"/>
  <sheetViews>
    <sheetView workbookViewId="0">
      <selection activeCell="Q31" sqref="Q31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  <col min="19" max="19" width="30" customWidth="1"/>
    <col min="20" max="20" width="11" customWidth="1"/>
    <col min="21" max="21" width="5" customWidth="1"/>
    <col min="22" max="22" width="6" customWidth="1"/>
    <col min="23" max="23" width="11" customWidth="1"/>
    <col min="24" max="24" width="5" customWidth="1"/>
    <col min="25" max="25" width="6" customWidth="1"/>
    <col min="26" max="26" width="11" customWidth="1"/>
  </cols>
  <sheetData>
    <row r="1" spans="1:26" x14ac:dyDescent="0.25">
      <c r="A1" t="s">
        <v>0</v>
      </c>
      <c r="J1" t="s">
        <v>0</v>
      </c>
      <c r="S1" t="s">
        <v>0</v>
      </c>
    </row>
    <row r="2" spans="1:26" x14ac:dyDescent="0.25">
      <c r="A2" s="12" t="s">
        <v>1</v>
      </c>
      <c r="B2" s="12" t="s">
        <v>2</v>
      </c>
      <c r="J2" s="12" t="s">
        <v>1</v>
      </c>
      <c r="K2" s="12" t="s">
        <v>2</v>
      </c>
      <c r="S2" s="12" t="s">
        <v>1</v>
      </c>
      <c r="T2" s="12" t="s">
        <v>2</v>
      </c>
    </row>
    <row r="3" spans="1:26" x14ac:dyDescent="0.25">
      <c r="A3" s="12" t="s">
        <v>3</v>
      </c>
      <c r="B3" s="12" t="s">
        <v>4</v>
      </c>
      <c r="J3" s="12" t="s">
        <v>3</v>
      </c>
      <c r="K3" s="12" t="s">
        <v>51</v>
      </c>
      <c r="S3" s="12" t="s">
        <v>3</v>
      </c>
      <c r="T3" s="12" t="s">
        <v>53</v>
      </c>
    </row>
    <row r="4" spans="1:26" x14ac:dyDescent="0.25">
      <c r="A4" s="12" t="s">
        <v>5</v>
      </c>
      <c r="B4" s="12" t="s">
        <v>6</v>
      </c>
      <c r="J4" s="12" t="s">
        <v>5</v>
      </c>
      <c r="K4" s="12" t="s">
        <v>6</v>
      </c>
      <c r="S4" s="12" t="s">
        <v>5</v>
      </c>
      <c r="T4" s="12" t="s">
        <v>6</v>
      </c>
    </row>
    <row r="5" spans="1:26" x14ac:dyDescent="0.25">
      <c r="A5" s="12" t="s">
        <v>7</v>
      </c>
      <c r="B5" s="12" t="s">
        <v>55</v>
      </c>
      <c r="J5" s="12" t="s">
        <v>7</v>
      </c>
      <c r="K5" s="12" t="s">
        <v>55</v>
      </c>
      <c r="S5" s="12" t="s">
        <v>7</v>
      </c>
      <c r="T5" s="12" t="s">
        <v>55</v>
      </c>
    </row>
    <row r="7" spans="1:26" x14ac:dyDescent="0.25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7" t="s">
        <v>11</v>
      </c>
      <c r="G7" s="7" t="s">
        <v>14</v>
      </c>
      <c r="H7" s="7" t="s">
        <v>15</v>
      </c>
      <c r="J7" s="6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11</v>
      </c>
      <c r="P7" s="7" t="s">
        <v>14</v>
      </c>
      <c r="Q7" s="7" t="s">
        <v>15</v>
      </c>
      <c r="S7" s="6" t="s">
        <v>9</v>
      </c>
      <c r="T7" s="7" t="s">
        <v>10</v>
      </c>
      <c r="U7" s="7" t="s">
        <v>11</v>
      </c>
      <c r="V7" s="7" t="s">
        <v>12</v>
      </c>
      <c r="W7" s="7" t="s">
        <v>13</v>
      </c>
      <c r="X7" s="7" t="s">
        <v>11</v>
      </c>
      <c r="Y7" s="7" t="s">
        <v>14</v>
      </c>
      <c r="Z7" s="7" t="s">
        <v>15</v>
      </c>
    </row>
    <row r="8" spans="1:26" x14ac:dyDescent="0.25">
      <c r="A8" s="13" t="s">
        <v>16</v>
      </c>
      <c r="B8" s="9"/>
      <c r="C8" s="14" t="s">
        <v>11</v>
      </c>
      <c r="D8" s="9"/>
      <c r="E8" s="9"/>
      <c r="F8" s="14" t="s">
        <v>11</v>
      </c>
      <c r="G8" s="9"/>
      <c r="H8" s="9"/>
      <c r="J8" s="13" t="s">
        <v>16</v>
      </c>
      <c r="K8" s="9"/>
      <c r="L8" s="14" t="s">
        <v>11</v>
      </c>
      <c r="M8" s="9"/>
      <c r="N8" s="9"/>
      <c r="O8" s="14" t="s">
        <v>11</v>
      </c>
      <c r="P8" s="9"/>
      <c r="Q8" s="9"/>
      <c r="S8" s="13" t="s">
        <v>16</v>
      </c>
      <c r="T8" s="9"/>
      <c r="U8" s="14" t="s">
        <v>11</v>
      </c>
      <c r="V8" s="9"/>
      <c r="W8" s="9"/>
      <c r="X8" s="14" t="s">
        <v>11</v>
      </c>
      <c r="Y8" s="9"/>
      <c r="Z8" s="9"/>
    </row>
    <row r="9" spans="1:26" x14ac:dyDescent="0.25">
      <c r="A9" s="15" t="s">
        <v>17</v>
      </c>
      <c r="B9" s="16"/>
      <c r="C9" s="14" t="s">
        <v>18</v>
      </c>
      <c r="D9" s="17"/>
      <c r="E9" s="16">
        <v>19.420000000000002</v>
      </c>
      <c r="F9" s="14" t="s">
        <v>19</v>
      </c>
      <c r="G9" s="16">
        <v>8.5</v>
      </c>
      <c r="H9" s="17">
        <f>E9*G9</f>
        <v>165.07000000000002</v>
      </c>
      <c r="J9" s="15" t="s">
        <v>17</v>
      </c>
      <c r="K9" s="16"/>
      <c r="L9" s="14" t="s">
        <v>18</v>
      </c>
      <c r="M9" s="17"/>
      <c r="N9" s="16">
        <v>19.420000000000002</v>
      </c>
      <c r="O9" s="14" t="s">
        <v>19</v>
      </c>
      <c r="P9" s="16">
        <v>8.9499999999999993</v>
      </c>
      <c r="Q9" s="17">
        <f>N9*P9</f>
        <v>173.809</v>
      </c>
      <c r="S9" s="15" t="s">
        <v>17</v>
      </c>
      <c r="T9" s="16"/>
      <c r="U9" s="14" t="s">
        <v>18</v>
      </c>
      <c r="V9" s="17"/>
      <c r="W9" s="16">
        <v>19.420000000000002</v>
      </c>
      <c r="X9" s="14" t="s">
        <v>19</v>
      </c>
      <c r="Y9" s="16">
        <v>8.9</v>
      </c>
      <c r="Z9" s="17">
        <f>W9*Y9</f>
        <v>172.83800000000002</v>
      </c>
    </row>
    <row r="10" spans="1:26" x14ac:dyDescent="0.25">
      <c r="A10" s="15" t="s">
        <v>20</v>
      </c>
      <c r="B10" s="18">
        <v>-3</v>
      </c>
      <c r="C10" s="14" t="s">
        <v>19</v>
      </c>
      <c r="D10" s="16"/>
      <c r="E10" s="16">
        <v>-0.81</v>
      </c>
      <c r="F10" s="14" t="s">
        <v>18</v>
      </c>
      <c r="G10" s="16"/>
      <c r="H10" s="17"/>
      <c r="J10" s="15" t="s">
        <v>20</v>
      </c>
      <c r="K10" s="18">
        <v>-3</v>
      </c>
      <c r="L10" s="14" t="s">
        <v>19</v>
      </c>
      <c r="M10" s="16"/>
      <c r="N10" s="16">
        <v>-0.81</v>
      </c>
      <c r="O10" s="14" t="s">
        <v>18</v>
      </c>
      <c r="P10" s="16"/>
      <c r="Q10" s="17"/>
      <c r="S10" s="15" t="s">
        <v>20</v>
      </c>
      <c r="T10" s="18">
        <v>-3</v>
      </c>
      <c r="U10" s="14" t="s">
        <v>19</v>
      </c>
      <c r="V10" s="16"/>
      <c r="W10" s="16">
        <v>-0.81</v>
      </c>
      <c r="X10" s="14" t="s">
        <v>18</v>
      </c>
      <c r="Y10" s="16"/>
      <c r="Z10" s="17"/>
    </row>
    <row r="11" spans="1:26" x14ac:dyDescent="0.25">
      <c r="A11" s="15" t="s">
        <v>21</v>
      </c>
      <c r="B11" s="17"/>
      <c r="C11" s="14" t="s">
        <v>19</v>
      </c>
      <c r="D11" s="17"/>
      <c r="E11" s="16">
        <v>-0.84</v>
      </c>
      <c r="F11" s="14" t="s">
        <v>18</v>
      </c>
      <c r="G11" s="16">
        <v>44</v>
      </c>
      <c r="H11" s="17">
        <f>E11*G11</f>
        <v>-36.96</v>
      </c>
      <c r="J11" s="15" t="s">
        <v>21</v>
      </c>
      <c r="K11" s="17"/>
      <c r="L11" s="14" t="s">
        <v>19</v>
      </c>
      <c r="M11" s="17"/>
      <c r="N11" s="16">
        <v>-0.84</v>
      </c>
      <c r="O11" s="14" t="s">
        <v>18</v>
      </c>
      <c r="P11" s="16">
        <v>44</v>
      </c>
      <c r="Q11" s="17">
        <f>N11*P11</f>
        <v>-36.96</v>
      </c>
      <c r="S11" s="15" t="s">
        <v>21</v>
      </c>
      <c r="T11" s="17"/>
      <c r="U11" s="14" t="s">
        <v>19</v>
      </c>
      <c r="V11" s="17"/>
      <c r="W11" s="16">
        <v>-0.84</v>
      </c>
      <c r="X11" s="14" t="s">
        <v>18</v>
      </c>
      <c r="Y11" s="16">
        <v>44</v>
      </c>
      <c r="Z11" s="17">
        <f>W11*Y11</f>
        <v>-36.96</v>
      </c>
    </row>
    <row r="12" spans="1:26" x14ac:dyDescent="0.25">
      <c r="A12" s="15" t="s">
        <v>11</v>
      </c>
      <c r="B12" s="17"/>
      <c r="C12" s="14" t="s">
        <v>11</v>
      </c>
      <c r="D12" s="17"/>
      <c r="E12" s="17"/>
      <c r="F12" s="14" t="s">
        <v>11</v>
      </c>
      <c r="G12" s="17"/>
      <c r="H12" s="17"/>
      <c r="J12" s="15" t="s">
        <v>11</v>
      </c>
      <c r="K12" s="17"/>
      <c r="L12" s="14" t="s">
        <v>11</v>
      </c>
      <c r="M12" s="17"/>
      <c r="N12" s="17"/>
      <c r="O12" s="14" t="s">
        <v>11</v>
      </c>
      <c r="P12" s="17"/>
      <c r="Q12" s="17"/>
      <c r="S12" s="15" t="s">
        <v>11</v>
      </c>
      <c r="T12" s="17"/>
      <c r="U12" s="14" t="s">
        <v>11</v>
      </c>
      <c r="V12" s="17"/>
      <c r="W12" s="17"/>
      <c r="X12" s="14" t="s">
        <v>11</v>
      </c>
      <c r="Y12" s="17"/>
      <c r="Z12" s="17"/>
    </row>
    <row r="13" spans="1:26" x14ac:dyDescent="0.25">
      <c r="A13" s="15" t="s">
        <v>22</v>
      </c>
      <c r="B13" s="17"/>
      <c r="C13" s="14" t="s">
        <v>11</v>
      </c>
      <c r="D13" s="17"/>
      <c r="E13" s="17"/>
      <c r="F13" s="14" t="s">
        <v>11</v>
      </c>
      <c r="G13" s="17"/>
      <c r="H13" s="17"/>
      <c r="J13" s="15" t="s">
        <v>22</v>
      </c>
      <c r="K13" s="17"/>
      <c r="L13" s="14" t="s">
        <v>11</v>
      </c>
      <c r="M13" s="17"/>
      <c r="N13" s="17"/>
      <c r="O13" s="14" t="s">
        <v>11</v>
      </c>
      <c r="P13" s="17"/>
      <c r="Q13" s="17"/>
      <c r="S13" s="15" t="s">
        <v>22</v>
      </c>
      <c r="T13" s="17"/>
      <c r="U13" s="14" t="s">
        <v>11</v>
      </c>
      <c r="V13" s="17"/>
      <c r="W13" s="17"/>
      <c r="X13" s="14" t="s">
        <v>11</v>
      </c>
      <c r="Y13" s="17"/>
      <c r="Z13" s="17"/>
    </row>
    <row r="14" spans="1:26" x14ac:dyDescent="0.25">
      <c r="A14" s="15" t="s">
        <v>11</v>
      </c>
      <c r="B14" s="17"/>
      <c r="C14" s="14" t="s">
        <v>11</v>
      </c>
      <c r="D14" s="17"/>
      <c r="E14" s="17"/>
      <c r="F14" s="14" t="s">
        <v>11</v>
      </c>
      <c r="G14" s="17"/>
      <c r="H14" s="17"/>
      <c r="J14" s="15" t="s">
        <v>11</v>
      </c>
      <c r="K14" s="17"/>
      <c r="L14" s="14" t="s">
        <v>11</v>
      </c>
      <c r="M14" s="17"/>
      <c r="N14" s="17"/>
      <c r="O14" s="14" t="s">
        <v>11</v>
      </c>
      <c r="P14" s="17"/>
      <c r="Q14" s="17"/>
      <c r="S14" s="15" t="s">
        <v>11</v>
      </c>
      <c r="T14" s="17"/>
      <c r="U14" s="14" t="s">
        <v>11</v>
      </c>
      <c r="V14" s="17"/>
      <c r="W14" s="17"/>
      <c r="X14" s="14" t="s">
        <v>11</v>
      </c>
      <c r="Y14" s="17"/>
      <c r="Z14" s="17"/>
    </row>
    <row r="15" spans="1:26" x14ac:dyDescent="0.25">
      <c r="A15" s="13" t="s">
        <v>23</v>
      </c>
      <c r="B15" s="9"/>
      <c r="C15" s="14" t="s">
        <v>11</v>
      </c>
      <c r="D15" s="9"/>
      <c r="E15" s="9"/>
      <c r="F15" s="14" t="s">
        <v>11</v>
      </c>
      <c r="G15" s="9"/>
      <c r="H15" s="9">
        <f>SUM(H9:H14)</f>
        <v>128.11000000000001</v>
      </c>
      <c r="J15" s="13" t="s">
        <v>23</v>
      </c>
      <c r="K15" s="9"/>
      <c r="L15" s="14" t="s">
        <v>11</v>
      </c>
      <c r="M15" s="9"/>
      <c r="N15" s="9"/>
      <c r="O15" s="14" t="s">
        <v>11</v>
      </c>
      <c r="P15" s="9"/>
      <c r="Q15" s="9">
        <f>SUM(Q9:Q14)</f>
        <v>136.84899999999999</v>
      </c>
      <c r="S15" s="13" t="s">
        <v>23</v>
      </c>
      <c r="T15" s="9"/>
      <c r="U15" s="14" t="s">
        <v>11</v>
      </c>
      <c r="V15" s="9"/>
      <c r="W15" s="9"/>
      <c r="X15" s="14" t="s">
        <v>11</v>
      </c>
      <c r="Y15" s="9"/>
      <c r="Z15" s="9">
        <f>SUM(Z9:Z14)</f>
        <v>135.87800000000001</v>
      </c>
    </row>
    <row r="16" spans="1:26" x14ac:dyDescent="0.25">
      <c r="A16" s="15" t="s">
        <v>11</v>
      </c>
      <c r="B16" s="17"/>
      <c r="C16" s="14" t="s">
        <v>11</v>
      </c>
      <c r="D16" s="17"/>
      <c r="E16" s="17"/>
      <c r="F16" s="14" t="s">
        <v>11</v>
      </c>
      <c r="G16" s="17"/>
      <c r="H16" s="17"/>
      <c r="J16" s="15" t="s">
        <v>11</v>
      </c>
      <c r="K16" s="17"/>
      <c r="L16" s="14" t="s">
        <v>11</v>
      </c>
      <c r="M16" s="17"/>
      <c r="N16" s="17"/>
      <c r="O16" s="14" t="s">
        <v>11</v>
      </c>
      <c r="P16" s="17"/>
      <c r="Q16" s="17"/>
      <c r="S16" s="15" t="s">
        <v>11</v>
      </c>
      <c r="T16" s="17"/>
      <c r="U16" s="14" t="s">
        <v>11</v>
      </c>
      <c r="V16" s="17"/>
      <c r="W16" s="17"/>
      <c r="X16" s="14" t="s">
        <v>11</v>
      </c>
      <c r="Y16" s="17"/>
      <c r="Z16" s="17"/>
    </row>
    <row r="17" spans="1:26" x14ac:dyDescent="0.25">
      <c r="A17" s="13" t="s">
        <v>24</v>
      </c>
      <c r="B17" s="9"/>
      <c r="C17" s="14" t="s">
        <v>11</v>
      </c>
      <c r="D17" s="9"/>
      <c r="E17" s="9"/>
      <c r="F17" s="14" t="s">
        <v>11</v>
      </c>
      <c r="G17" s="9"/>
      <c r="H17" s="9"/>
      <c r="J17" s="13" t="s">
        <v>24</v>
      </c>
      <c r="K17" s="9"/>
      <c r="L17" s="14" t="s">
        <v>11</v>
      </c>
      <c r="M17" s="9"/>
      <c r="N17" s="9"/>
      <c r="O17" s="14" t="s">
        <v>11</v>
      </c>
      <c r="P17" s="9"/>
      <c r="Q17" s="9"/>
      <c r="S17" s="13" t="s">
        <v>24</v>
      </c>
      <c r="T17" s="9"/>
      <c r="U17" s="14" t="s">
        <v>11</v>
      </c>
      <c r="V17" s="9"/>
      <c r="W17" s="9"/>
      <c r="X17" s="14" t="s">
        <v>11</v>
      </c>
      <c r="Y17" s="9"/>
      <c r="Z17" s="9"/>
    </row>
    <row r="18" spans="1:26" x14ac:dyDescent="0.25">
      <c r="A18" s="15" t="s">
        <v>56</v>
      </c>
      <c r="B18" s="17"/>
      <c r="C18" s="14" t="s">
        <v>26</v>
      </c>
      <c r="D18" s="17"/>
      <c r="E18" s="19">
        <v>-18</v>
      </c>
      <c r="F18" s="14" t="s">
        <v>19</v>
      </c>
      <c r="G18" s="16">
        <v>2.3725000000000001</v>
      </c>
      <c r="H18" s="17">
        <f>E18*G18</f>
        <v>-42.704999999999998</v>
      </c>
      <c r="J18" s="15" t="s">
        <v>56</v>
      </c>
      <c r="K18" s="17"/>
      <c r="L18" s="14" t="s">
        <v>26</v>
      </c>
      <c r="M18" s="17"/>
      <c r="N18" s="19">
        <v>-18</v>
      </c>
      <c r="O18" s="14" t="s">
        <v>19</v>
      </c>
      <c r="P18" s="16">
        <v>2.1749999999999998</v>
      </c>
      <c r="Q18" s="17">
        <f>N18*P18</f>
        <v>-39.15</v>
      </c>
      <c r="S18" s="15" t="s">
        <v>56</v>
      </c>
      <c r="T18" s="17"/>
      <c r="U18" s="14" t="s">
        <v>26</v>
      </c>
      <c r="V18" s="17"/>
      <c r="W18" s="19">
        <v>-18</v>
      </c>
      <c r="X18" s="14" t="s">
        <v>19</v>
      </c>
      <c r="Y18" s="16">
        <v>1.85</v>
      </c>
      <c r="Z18" s="17">
        <f>W18*Y18</f>
        <v>-33.300000000000004</v>
      </c>
    </row>
    <row r="19" spans="1:26" x14ac:dyDescent="0.25">
      <c r="A19" s="15" t="s">
        <v>57</v>
      </c>
      <c r="B19" s="17"/>
      <c r="C19" s="14" t="s">
        <v>26</v>
      </c>
      <c r="D19" s="17"/>
      <c r="E19" s="19">
        <v>-18</v>
      </c>
      <c r="F19" s="14" t="s">
        <v>19</v>
      </c>
      <c r="G19" s="16">
        <v>3.7425000000000002</v>
      </c>
      <c r="H19" s="17">
        <f>E19*G19</f>
        <v>-67.365000000000009</v>
      </c>
      <c r="J19" s="15" t="s">
        <v>57</v>
      </c>
      <c r="K19" s="17"/>
      <c r="L19" s="14" t="s">
        <v>26</v>
      </c>
      <c r="M19" s="17"/>
      <c r="N19" s="19">
        <v>-18</v>
      </c>
      <c r="O19" s="14" t="s">
        <v>19</v>
      </c>
      <c r="P19" s="16">
        <v>4.125</v>
      </c>
      <c r="Q19" s="17">
        <f>N19*P19</f>
        <v>-74.25</v>
      </c>
      <c r="S19" s="15" t="s">
        <v>57</v>
      </c>
      <c r="T19" s="17"/>
      <c r="U19" s="14" t="s">
        <v>26</v>
      </c>
      <c r="V19" s="17"/>
      <c r="W19" s="19">
        <v>-18</v>
      </c>
      <c r="X19" s="14" t="s">
        <v>19</v>
      </c>
      <c r="Y19" s="16">
        <v>3.6</v>
      </c>
      <c r="Z19" s="17">
        <f>W19*Y19</f>
        <v>-64.8</v>
      </c>
    </row>
    <row r="20" spans="1:26" x14ac:dyDescent="0.25">
      <c r="A20" s="13" t="s">
        <v>27</v>
      </c>
      <c r="B20" s="9"/>
      <c r="C20" s="14" t="s">
        <v>11</v>
      </c>
      <c r="D20" s="9"/>
      <c r="E20" s="9"/>
      <c r="F20" s="14" t="s">
        <v>11</v>
      </c>
      <c r="G20" s="9"/>
      <c r="H20" s="9">
        <f>SUM(H18:H19)</f>
        <v>-110.07000000000001</v>
      </c>
      <c r="J20" s="13" t="s">
        <v>27</v>
      </c>
      <c r="K20" s="9"/>
      <c r="L20" s="14" t="s">
        <v>11</v>
      </c>
      <c r="M20" s="9"/>
      <c r="N20" s="9"/>
      <c r="O20" s="14" t="s">
        <v>11</v>
      </c>
      <c r="P20" s="9"/>
      <c r="Q20" s="9">
        <f>SUM(Q18:Q19)</f>
        <v>-113.4</v>
      </c>
      <c r="S20" s="13" t="s">
        <v>27</v>
      </c>
      <c r="T20" s="9"/>
      <c r="U20" s="14" t="s">
        <v>11</v>
      </c>
      <c r="V20" s="9"/>
      <c r="W20" s="9"/>
      <c r="X20" s="14" t="s">
        <v>11</v>
      </c>
      <c r="Y20" s="9"/>
      <c r="Z20" s="9">
        <f>SUM(Z18:Z19)</f>
        <v>-98.1</v>
      </c>
    </row>
    <row r="21" spans="1:26" x14ac:dyDescent="0.25">
      <c r="A21" s="13" t="s">
        <v>28</v>
      </c>
      <c r="B21" s="9"/>
      <c r="C21" s="14" t="s">
        <v>11</v>
      </c>
      <c r="D21" s="9"/>
      <c r="E21" s="9"/>
      <c r="F21" s="14" t="s">
        <v>11</v>
      </c>
      <c r="G21" s="9"/>
      <c r="H21" s="9"/>
      <c r="J21" s="13" t="s">
        <v>28</v>
      </c>
      <c r="K21" s="9"/>
      <c r="L21" s="14" t="s">
        <v>11</v>
      </c>
      <c r="M21" s="9"/>
      <c r="N21" s="9"/>
      <c r="O21" s="14" t="s">
        <v>11</v>
      </c>
      <c r="P21" s="9"/>
      <c r="Q21" s="9"/>
      <c r="S21" s="13" t="s">
        <v>28</v>
      </c>
      <c r="T21" s="9"/>
      <c r="U21" s="14" t="s">
        <v>11</v>
      </c>
      <c r="V21" s="9"/>
      <c r="W21" s="9"/>
      <c r="X21" s="14" t="s">
        <v>11</v>
      </c>
      <c r="Y21" s="9"/>
      <c r="Z21" s="9"/>
    </row>
    <row r="22" spans="1:26" x14ac:dyDescent="0.25">
      <c r="A22" s="15" t="s">
        <v>29</v>
      </c>
      <c r="B22" s="17"/>
      <c r="C22" s="14" t="s">
        <v>11</v>
      </c>
      <c r="D22" s="17"/>
      <c r="E22" s="17"/>
      <c r="F22" s="14" t="s">
        <v>30</v>
      </c>
      <c r="G22" s="17"/>
      <c r="H22" s="17">
        <v>-8.5</v>
      </c>
      <c r="J22" s="15" t="s">
        <v>29</v>
      </c>
      <c r="K22" s="17"/>
      <c r="L22" s="14" t="s">
        <v>11</v>
      </c>
      <c r="M22" s="17"/>
      <c r="N22" s="17"/>
      <c r="O22" s="14" t="s">
        <v>30</v>
      </c>
      <c r="P22" s="17"/>
      <c r="Q22" s="17">
        <v>-12</v>
      </c>
      <c r="S22" s="15" t="s">
        <v>29</v>
      </c>
      <c r="T22" s="17"/>
      <c r="U22" s="14" t="s">
        <v>11</v>
      </c>
      <c r="V22" s="17"/>
      <c r="W22" s="17"/>
      <c r="X22" s="14" t="s">
        <v>30</v>
      </c>
      <c r="Y22" s="17"/>
      <c r="Z22" s="17">
        <v>-12</v>
      </c>
    </row>
    <row r="23" spans="1:26" x14ac:dyDescent="0.25">
      <c r="A23" s="13" t="s">
        <v>31</v>
      </c>
      <c r="B23" s="9"/>
      <c r="C23" s="14" t="s">
        <v>11</v>
      </c>
      <c r="D23" s="9"/>
      <c r="E23" s="9"/>
      <c r="F23" s="14" t="s">
        <v>11</v>
      </c>
      <c r="G23" s="9"/>
      <c r="H23" s="9">
        <f>SUM(H22:H22)</f>
        <v>-8.5</v>
      </c>
      <c r="J23" s="13" t="s">
        <v>31</v>
      </c>
      <c r="K23" s="9"/>
      <c r="L23" s="14" t="s">
        <v>11</v>
      </c>
      <c r="M23" s="9"/>
      <c r="N23" s="9"/>
      <c r="O23" s="14" t="s">
        <v>11</v>
      </c>
      <c r="P23" s="9"/>
      <c r="Q23" s="9">
        <f>SUM(Q22:Q22)</f>
        <v>-12</v>
      </c>
      <c r="S23" s="13" t="s">
        <v>31</v>
      </c>
      <c r="T23" s="9"/>
      <c r="U23" s="14" t="s">
        <v>11</v>
      </c>
      <c r="V23" s="9"/>
      <c r="W23" s="9"/>
      <c r="X23" s="14" t="s">
        <v>11</v>
      </c>
      <c r="Y23" s="9"/>
      <c r="Z23" s="9">
        <f>SUM(Z22:Z22)</f>
        <v>-12</v>
      </c>
    </row>
    <row r="24" spans="1:26" x14ac:dyDescent="0.25">
      <c r="A24" s="13" t="s">
        <v>32</v>
      </c>
      <c r="B24" s="9"/>
      <c r="C24" s="14" t="s">
        <v>11</v>
      </c>
      <c r="D24" s="9"/>
      <c r="E24" s="9"/>
      <c r="F24" s="14" t="s">
        <v>11</v>
      </c>
      <c r="G24" s="9"/>
      <c r="H24" s="9">
        <f>SUM(H20,H23)</f>
        <v>-118.57000000000001</v>
      </c>
      <c r="J24" s="13" t="s">
        <v>32</v>
      </c>
      <c r="K24" s="9"/>
      <c r="L24" s="14" t="s">
        <v>11</v>
      </c>
      <c r="M24" s="9"/>
      <c r="N24" s="9"/>
      <c r="O24" s="14" t="s">
        <v>11</v>
      </c>
      <c r="P24" s="9"/>
      <c r="Q24" s="9">
        <f>SUM(Q20,Q23)</f>
        <v>-125.4</v>
      </c>
      <c r="S24" s="13" t="s">
        <v>32</v>
      </c>
      <c r="T24" s="9"/>
      <c r="U24" s="14" t="s">
        <v>11</v>
      </c>
      <c r="V24" s="9"/>
      <c r="W24" s="9"/>
      <c r="X24" s="14" t="s">
        <v>11</v>
      </c>
      <c r="Y24" s="9"/>
      <c r="Z24" s="9">
        <f>SUM(Z20,Z23)</f>
        <v>-110.1</v>
      </c>
    </row>
    <row r="25" spans="1:26" x14ac:dyDescent="0.25">
      <c r="A25" s="13" t="s">
        <v>33</v>
      </c>
      <c r="B25" s="9"/>
      <c r="C25" s="14" t="s">
        <v>11</v>
      </c>
      <c r="D25" s="9"/>
      <c r="E25" s="9"/>
      <c r="F25" s="14" t="s">
        <v>11</v>
      </c>
      <c r="G25" s="9"/>
      <c r="H25" s="9">
        <f>SUM(H15,H24)</f>
        <v>9.5400000000000063</v>
      </c>
      <c r="J25" s="13" t="s">
        <v>33</v>
      </c>
      <c r="K25" s="9"/>
      <c r="L25" s="14" t="s">
        <v>11</v>
      </c>
      <c r="M25" s="9"/>
      <c r="N25" s="9"/>
      <c r="O25" s="14" t="s">
        <v>11</v>
      </c>
      <c r="P25" s="9"/>
      <c r="Q25" s="9">
        <f>SUM(Q15,Q24)</f>
        <v>11.448999999999984</v>
      </c>
      <c r="S25" s="13" t="s">
        <v>33</v>
      </c>
      <c r="T25" s="9"/>
      <c r="U25" s="14" t="s">
        <v>11</v>
      </c>
      <c r="V25" s="9"/>
      <c r="W25" s="9"/>
      <c r="X25" s="14" t="s">
        <v>11</v>
      </c>
      <c r="Y25" s="9"/>
      <c r="Z25" s="9">
        <f>SUM(Z15,Z24)</f>
        <v>25.77800000000002</v>
      </c>
    </row>
    <row r="27" spans="1:26" x14ac:dyDescent="0.25">
      <c r="A27" s="12" t="s">
        <v>34</v>
      </c>
      <c r="J27" s="12" t="s">
        <v>34</v>
      </c>
      <c r="S27" s="12" t="s">
        <v>34</v>
      </c>
    </row>
    <row r="29" spans="1:26" x14ac:dyDescent="0.25">
      <c r="A29" s="12" t="s">
        <v>35</v>
      </c>
      <c r="J29" s="12" t="s">
        <v>35</v>
      </c>
      <c r="S29" s="12" t="s">
        <v>35</v>
      </c>
    </row>
    <row r="31" spans="1:26" x14ac:dyDescent="0.25">
      <c r="A31" t="s">
        <v>36</v>
      </c>
      <c r="J31" t="s">
        <v>36</v>
      </c>
      <c r="S31" t="s">
        <v>36</v>
      </c>
    </row>
    <row r="32" spans="1:26" x14ac:dyDescent="0.25">
      <c r="A32" s="12" t="s">
        <v>1</v>
      </c>
      <c r="B32" s="12" t="s">
        <v>2</v>
      </c>
      <c r="J32" s="12" t="s">
        <v>1</v>
      </c>
      <c r="K32" s="12" t="s">
        <v>2</v>
      </c>
      <c r="S32" s="12" t="s">
        <v>1</v>
      </c>
      <c r="T32" s="12" t="s">
        <v>2</v>
      </c>
    </row>
    <row r="33" spans="1:26" x14ac:dyDescent="0.25">
      <c r="A33" s="12" t="s">
        <v>3</v>
      </c>
      <c r="B33" s="12" t="s">
        <v>4</v>
      </c>
      <c r="J33" s="12" t="s">
        <v>3</v>
      </c>
      <c r="K33" s="12" t="s">
        <v>51</v>
      </c>
      <c r="S33" s="12" t="s">
        <v>3</v>
      </c>
      <c r="T33" s="12" t="s">
        <v>53</v>
      </c>
    </row>
    <row r="34" spans="1:26" x14ac:dyDescent="0.25">
      <c r="A34" s="12" t="s">
        <v>5</v>
      </c>
      <c r="B34" s="12" t="s">
        <v>6</v>
      </c>
      <c r="J34" s="12" t="s">
        <v>5</v>
      </c>
      <c r="K34" s="12" t="s">
        <v>6</v>
      </c>
      <c r="S34" s="12" t="s">
        <v>5</v>
      </c>
      <c r="T34" s="12" t="s">
        <v>6</v>
      </c>
    </row>
    <row r="35" spans="1:26" x14ac:dyDescent="0.25">
      <c r="A35" s="12" t="s">
        <v>7</v>
      </c>
      <c r="B35" s="12" t="s">
        <v>55</v>
      </c>
      <c r="J35" s="12" t="s">
        <v>7</v>
      </c>
      <c r="K35" s="12" t="s">
        <v>55</v>
      </c>
      <c r="S35" s="12" t="s">
        <v>7</v>
      </c>
      <c r="T35" s="12" t="s">
        <v>55</v>
      </c>
    </row>
    <row r="37" spans="1:26" x14ac:dyDescent="0.25">
      <c r="A37" s="6" t="s">
        <v>9</v>
      </c>
      <c r="B37" s="7" t="s">
        <v>10</v>
      </c>
      <c r="C37" s="7" t="s">
        <v>11</v>
      </c>
      <c r="D37" s="7" t="s">
        <v>12</v>
      </c>
      <c r="E37" s="7" t="s">
        <v>13</v>
      </c>
      <c r="F37" s="7" t="s">
        <v>11</v>
      </c>
      <c r="G37" s="7" t="s">
        <v>14</v>
      </c>
      <c r="H37" s="7" t="s">
        <v>15</v>
      </c>
      <c r="J37" s="6" t="s">
        <v>9</v>
      </c>
      <c r="K37" s="7" t="s">
        <v>10</v>
      </c>
      <c r="L37" s="7" t="s">
        <v>11</v>
      </c>
      <c r="M37" s="7" t="s">
        <v>12</v>
      </c>
      <c r="N37" s="7" t="s">
        <v>13</v>
      </c>
      <c r="O37" s="7" t="s">
        <v>11</v>
      </c>
      <c r="P37" s="7" t="s">
        <v>14</v>
      </c>
      <c r="Q37" s="7" t="s">
        <v>15</v>
      </c>
      <c r="S37" s="6" t="s">
        <v>9</v>
      </c>
      <c r="T37" s="7" t="s">
        <v>10</v>
      </c>
      <c r="U37" s="7" t="s">
        <v>11</v>
      </c>
      <c r="V37" s="7" t="s">
        <v>12</v>
      </c>
      <c r="W37" s="7" t="s">
        <v>13</v>
      </c>
      <c r="X37" s="7" t="s">
        <v>11</v>
      </c>
      <c r="Y37" s="7" t="s">
        <v>14</v>
      </c>
      <c r="Z37" s="7" t="s">
        <v>15</v>
      </c>
    </row>
    <row r="38" spans="1:26" x14ac:dyDescent="0.25">
      <c r="A38" s="13" t="s">
        <v>37</v>
      </c>
      <c r="B38" s="9"/>
      <c r="C38" s="14" t="s">
        <v>11</v>
      </c>
      <c r="D38" s="9"/>
      <c r="E38" s="9"/>
      <c r="F38" s="14" t="s">
        <v>11</v>
      </c>
      <c r="G38" s="9"/>
      <c r="H38" s="9"/>
      <c r="J38" s="13" t="s">
        <v>37</v>
      </c>
      <c r="K38" s="9"/>
      <c r="L38" s="14" t="s">
        <v>11</v>
      </c>
      <c r="M38" s="9"/>
      <c r="N38" s="9"/>
      <c r="O38" s="14" t="s">
        <v>11</v>
      </c>
      <c r="P38" s="9"/>
      <c r="Q38" s="9"/>
      <c r="S38" s="13" t="s">
        <v>37</v>
      </c>
      <c r="T38" s="9"/>
      <c r="U38" s="14" t="s">
        <v>11</v>
      </c>
      <c r="V38" s="9"/>
      <c r="W38" s="9"/>
      <c r="X38" s="14" t="s">
        <v>11</v>
      </c>
      <c r="Y38" s="9"/>
      <c r="Z38" s="9"/>
    </row>
    <row r="39" spans="1:26" x14ac:dyDescent="0.25">
      <c r="A39" s="15" t="s">
        <v>17</v>
      </c>
      <c r="B39" s="16">
        <v>319</v>
      </c>
      <c r="C39" s="14" t="s">
        <v>18</v>
      </c>
      <c r="D39" s="18">
        <f>H39/B39</f>
        <v>0.58686520376175544</v>
      </c>
      <c r="E39" s="16">
        <v>19.399999999999999</v>
      </c>
      <c r="F39" s="14" t="s">
        <v>19</v>
      </c>
      <c r="G39" s="16">
        <v>9.65</v>
      </c>
      <c r="H39" s="17">
        <f>E39*G39</f>
        <v>187.20999999999998</v>
      </c>
      <c r="J39" s="15" t="s">
        <v>17</v>
      </c>
      <c r="K39" s="16">
        <v>319</v>
      </c>
      <c r="L39" s="14" t="s">
        <v>18</v>
      </c>
      <c r="M39" s="18">
        <f>Q39/K39</f>
        <v>0.60510971786833845</v>
      </c>
      <c r="N39" s="16">
        <v>19.399999999999999</v>
      </c>
      <c r="O39" s="14" t="s">
        <v>19</v>
      </c>
      <c r="P39" s="16">
        <v>9.9499999999999993</v>
      </c>
      <c r="Q39" s="17">
        <f>N39*P39</f>
        <v>193.02999999999997</v>
      </c>
      <c r="S39" s="15" t="s">
        <v>17</v>
      </c>
      <c r="T39" s="16">
        <v>319</v>
      </c>
      <c r="U39" s="14" t="s">
        <v>18</v>
      </c>
      <c r="V39" s="18">
        <f>Z39/T39</f>
        <v>0.60206896551724143</v>
      </c>
      <c r="W39" s="16">
        <v>19.399999999999999</v>
      </c>
      <c r="X39" s="14" t="s">
        <v>19</v>
      </c>
      <c r="Y39" s="16">
        <v>9.9</v>
      </c>
      <c r="Z39" s="17">
        <f>W39*Y39</f>
        <v>192.06</v>
      </c>
    </row>
    <row r="40" spans="1:26" x14ac:dyDescent="0.25">
      <c r="A40" s="15" t="s">
        <v>20</v>
      </c>
      <c r="B40" s="16">
        <v>-3</v>
      </c>
      <c r="C40" s="14" t="s">
        <v>19</v>
      </c>
      <c r="D40" s="16"/>
      <c r="E40" s="16">
        <v>-0.88</v>
      </c>
      <c r="F40" s="14" t="s">
        <v>18</v>
      </c>
      <c r="G40" s="16"/>
      <c r="H40" s="17"/>
      <c r="J40" s="15" t="s">
        <v>20</v>
      </c>
      <c r="K40" s="16">
        <v>-3</v>
      </c>
      <c r="L40" s="14" t="s">
        <v>19</v>
      </c>
      <c r="M40" s="16"/>
      <c r="N40" s="16">
        <v>-0.88</v>
      </c>
      <c r="O40" s="14" t="s">
        <v>18</v>
      </c>
      <c r="P40" s="16"/>
      <c r="Q40" s="17"/>
      <c r="S40" s="15" t="s">
        <v>20</v>
      </c>
      <c r="T40" s="16">
        <v>-3</v>
      </c>
      <c r="U40" s="14" t="s">
        <v>19</v>
      </c>
      <c r="V40" s="16"/>
      <c r="W40" s="16">
        <v>-0.88</v>
      </c>
      <c r="X40" s="14" t="s">
        <v>18</v>
      </c>
      <c r="Y40" s="16"/>
      <c r="Z40" s="17"/>
    </row>
    <row r="41" spans="1:26" x14ac:dyDescent="0.25">
      <c r="A41" s="15" t="s">
        <v>21</v>
      </c>
      <c r="B41" s="17"/>
      <c r="C41" s="14" t="s">
        <v>19</v>
      </c>
      <c r="D41" s="17"/>
      <c r="E41" s="16">
        <v>-0.9</v>
      </c>
      <c r="F41" s="14" t="s">
        <v>18</v>
      </c>
      <c r="G41" s="16">
        <v>44</v>
      </c>
      <c r="H41" s="17">
        <f>E41*G41</f>
        <v>-39.6</v>
      </c>
      <c r="J41" s="15" t="s">
        <v>21</v>
      </c>
      <c r="K41" s="17"/>
      <c r="L41" s="14" t="s">
        <v>19</v>
      </c>
      <c r="M41" s="17"/>
      <c r="N41" s="16">
        <v>-0.9</v>
      </c>
      <c r="O41" s="14" t="s">
        <v>18</v>
      </c>
      <c r="P41" s="16">
        <v>44</v>
      </c>
      <c r="Q41" s="17">
        <f>N41*P41</f>
        <v>-39.6</v>
      </c>
      <c r="S41" s="15" t="s">
        <v>21</v>
      </c>
      <c r="T41" s="17"/>
      <c r="U41" s="14" t="s">
        <v>19</v>
      </c>
      <c r="V41" s="17"/>
      <c r="W41" s="16">
        <v>-0.9</v>
      </c>
      <c r="X41" s="14" t="s">
        <v>18</v>
      </c>
      <c r="Y41" s="16">
        <v>44</v>
      </c>
      <c r="Z41" s="17">
        <f>W41*Y41</f>
        <v>-39.6</v>
      </c>
    </row>
    <row r="42" spans="1:26" x14ac:dyDescent="0.25">
      <c r="A42" s="15" t="s">
        <v>11</v>
      </c>
      <c r="B42" s="17"/>
      <c r="C42" s="14" t="s">
        <v>11</v>
      </c>
      <c r="D42" s="17"/>
      <c r="E42" s="17"/>
      <c r="F42" s="14" t="s">
        <v>11</v>
      </c>
      <c r="G42" s="17"/>
      <c r="H42" s="17"/>
      <c r="J42" s="15" t="s">
        <v>11</v>
      </c>
      <c r="K42" s="17"/>
      <c r="L42" s="14" t="s">
        <v>11</v>
      </c>
      <c r="M42" s="17"/>
      <c r="N42" s="17"/>
      <c r="O42" s="14" t="s">
        <v>11</v>
      </c>
      <c r="P42" s="17"/>
      <c r="Q42" s="17"/>
      <c r="S42" s="15" t="s">
        <v>11</v>
      </c>
      <c r="T42" s="17"/>
      <c r="U42" s="14" t="s">
        <v>11</v>
      </c>
      <c r="V42" s="17"/>
      <c r="W42" s="17"/>
      <c r="X42" s="14" t="s">
        <v>11</v>
      </c>
      <c r="Y42" s="17"/>
      <c r="Z42" s="17"/>
    </row>
    <row r="43" spans="1:26" x14ac:dyDescent="0.25">
      <c r="A43" s="15" t="s">
        <v>22</v>
      </c>
      <c r="B43" s="17"/>
      <c r="C43" s="14" t="s">
        <v>11</v>
      </c>
      <c r="D43" s="17"/>
      <c r="E43" s="17"/>
      <c r="F43" s="14" t="s">
        <v>11</v>
      </c>
      <c r="G43" s="17"/>
      <c r="H43" s="17"/>
      <c r="J43" s="15" t="s">
        <v>22</v>
      </c>
      <c r="K43" s="17"/>
      <c r="L43" s="14" t="s">
        <v>11</v>
      </c>
      <c r="M43" s="17"/>
      <c r="N43" s="17"/>
      <c r="O43" s="14" t="s">
        <v>11</v>
      </c>
      <c r="P43" s="17"/>
      <c r="Q43" s="17"/>
      <c r="S43" s="15" t="s">
        <v>22</v>
      </c>
      <c r="T43" s="17"/>
      <c r="U43" s="14" t="s">
        <v>11</v>
      </c>
      <c r="V43" s="17"/>
      <c r="W43" s="17"/>
      <c r="X43" s="14" t="s">
        <v>11</v>
      </c>
      <c r="Y43" s="17"/>
      <c r="Z43" s="17"/>
    </row>
    <row r="44" spans="1:26" x14ac:dyDescent="0.25">
      <c r="A44" s="15" t="s">
        <v>11</v>
      </c>
      <c r="B44" s="17"/>
      <c r="C44" s="14" t="s">
        <v>11</v>
      </c>
      <c r="D44" s="17"/>
      <c r="E44" s="17"/>
      <c r="F44" s="14" t="s">
        <v>11</v>
      </c>
      <c r="G44" s="17"/>
      <c r="H44" s="17"/>
      <c r="J44" s="15" t="s">
        <v>11</v>
      </c>
      <c r="K44" s="17"/>
      <c r="L44" s="14" t="s">
        <v>11</v>
      </c>
      <c r="M44" s="17"/>
      <c r="N44" s="17"/>
      <c r="O44" s="14" t="s">
        <v>11</v>
      </c>
      <c r="P44" s="17"/>
      <c r="Q44" s="17"/>
      <c r="S44" s="15" t="s">
        <v>11</v>
      </c>
      <c r="T44" s="17"/>
      <c r="U44" s="14" t="s">
        <v>11</v>
      </c>
      <c r="V44" s="17"/>
      <c r="W44" s="17"/>
      <c r="X44" s="14" t="s">
        <v>11</v>
      </c>
      <c r="Y44" s="17"/>
      <c r="Z44" s="17"/>
    </row>
    <row r="45" spans="1:26" x14ac:dyDescent="0.25">
      <c r="A45" s="13" t="s">
        <v>23</v>
      </c>
      <c r="B45" s="9"/>
      <c r="C45" s="14" t="s">
        <v>11</v>
      </c>
      <c r="D45" s="9"/>
      <c r="E45" s="9"/>
      <c r="F45" s="14" t="s">
        <v>11</v>
      </c>
      <c r="G45" s="9"/>
      <c r="H45" s="9">
        <f>SUM(H39:H44)</f>
        <v>147.60999999999999</v>
      </c>
      <c r="J45" s="13" t="s">
        <v>23</v>
      </c>
      <c r="K45" s="9"/>
      <c r="L45" s="14" t="s">
        <v>11</v>
      </c>
      <c r="M45" s="9"/>
      <c r="N45" s="9"/>
      <c r="O45" s="14" t="s">
        <v>11</v>
      </c>
      <c r="P45" s="9"/>
      <c r="Q45" s="9">
        <f>SUM(Q39:Q44)</f>
        <v>153.42999999999998</v>
      </c>
      <c r="S45" s="13" t="s">
        <v>23</v>
      </c>
      <c r="T45" s="9"/>
      <c r="U45" s="14" t="s">
        <v>11</v>
      </c>
      <c r="V45" s="9"/>
      <c r="W45" s="9"/>
      <c r="X45" s="14" t="s">
        <v>11</v>
      </c>
      <c r="Y45" s="9"/>
      <c r="Z45" s="9">
        <f>SUM(Z39:Z44)</f>
        <v>152.46</v>
      </c>
    </row>
    <row r="46" spans="1:26" x14ac:dyDescent="0.25">
      <c r="A46" s="15" t="s">
        <v>11</v>
      </c>
      <c r="B46" s="17"/>
      <c r="C46" s="14" t="s">
        <v>11</v>
      </c>
      <c r="D46" s="17"/>
      <c r="E46" s="17"/>
      <c r="F46" s="14" t="s">
        <v>11</v>
      </c>
      <c r="G46" s="17"/>
      <c r="H46" s="17"/>
      <c r="J46" s="15" t="s">
        <v>11</v>
      </c>
      <c r="K46" s="17"/>
      <c r="L46" s="14" t="s">
        <v>11</v>
      </c>
      <c r="M46" s="17"/>
      <c r="N46" s="17"/>
      <c r="O46" s="14" t="s">
        <v>11</v>
      </c>
      <c r="P46" s="17"/>
      <c r="Q46" s="17"/>
      <c r="S46" s="15" t="s">
        <v>11</v>
      </c>
      <c r="T46" s="17"/>
      <c r="U46" s="14" t="s">
        <v>11</v>
      </c>
      <c r="V46" s="17"/>
      <c r="W46" s="17"/>
      <c r="X46" s="14" t="s">
        <v>11</v>
      </c>
      <c r="Y46" s="17"/>
      <c r="Z46" s="17"/>
    </row>
    <row r="47" spans="1:26" x14ac:dyDescent="0.25">
      <c r="A47" s="13" t="s">
        <v>24</v>
      </c>
      <c r="B47" s="9"/>
      <c r="C47" s="14" t="s">
        <v>11</v>
      </c>
      <c r="D47" s="9"/>
      <c r="E47" s="9"/>
      <c r="F47" s="14" t="s">
        <v>11</v>
      </c>
      <c r="G47" s="9"/>
      <c r="H47" s="9"/>
      <c r="J47" s="13" t="s">
        <v>24</v>
      </c>
      <c r="K47" s="9"/>
      <c r="L47" s="14" t="s">
        <v>11</v>
      </c>
      <c r="M47" s="9"/>
      <c r="N47" s="9"/>
      <c r="O47" s="14" t="s">
        <v>11</v>
      </c>
      <c r="P47" s="9"/>
      <c r="Q47" s="9"/>
      <c r="S47" s="13" t="s">
        <v>24</v>
      </c>
      <c r="T47" s="9"/>
      <c r="U47" s="14" t="s">
        <v>11</v>
      </c>
      <c r="V47" s="9"/>
      <c r="W47" s="9"/>
      <c r="X47" s="14" t="s">
        <v>11</v>
      </c>
      <c r="Y47" s="9"/>
      <c r="Z47" s="9"/>
    </row>
    <row r="48" spans="1:26" x14ac:dyDescent="0.25">
      <c r="A48" s="15" t="s">
        <v>56</v>
      </c>
      <c r="B48" s="17"/>
      <c r="C48" s="14" t="s">
        <v>26</v>
      </c>
      <c r="D48" s="17"/>
      <c r="E48" s="19">
        <v>-21</v>
      </c>
      <c r="F48" s="14" t="s">
        <v>19</v>
      </c>
      <c r="G48" s="16">
        <v>2.3725000000000001</v>
      </c>
      <c r="H48" s="17">
        <f>E48*G48</f>
        <v>-49.822499999999998</v>
      </c>
      <c r="J48" s="15" t="s">
        <v>56</v>
      </c>
      <c r="K48" s="17"/>
      <c r="L48" s="14" t="s">
        <v>26</v>
      </c>
      <c r="M48" s="17"/>
      <c r="N48" s="19">
        <v>-21</v>
      </c>
      <c r="O48" s="14" t="s">
        <v>19</v>
      </c>
      <c r="P48" s="16">
        <v>2.1749999999999998</v>
      </c>
      <c r="Q48" s="17">
        <f>N48*P48</f>
        <v>-45.674999999999997</v>
      </c>
      <c r="S48" s="15" t="s">
        <v>56</v>
      </c>
      <c r="T48" s="17"/>
      <c r="U48" s="14" t="s">
        <v>26</v>
      </c>
      <c r="V48" s="17"/>
      <c r="W48" s="19">
        <v>-21</v>
      </c>
      <c r="X48" s="14" t="s">
        <v>19</v>
      </c>
      <c r="Y48" s="16">
        <v>1.85</v>
      </c>
      <c r="Z48" s="17">
        <f>W48*Y48</f>
        <v>-38.85</v>
      </c>
    </row>
    <row r="49" spans="1:26" x14ac:dyDescent="0.25">
      <c r="A49" s="15" t="s">
        <v>57</v>
      </c>
      <c r="B49" s="17"/>
      <c r="C49" s="14" t="s">
        <v>26</v>
      </c>
      <c r="D49" s="17"/>
      <c r="E49" s="19">
        <v>-20.9</v>
      </c>
      <c r="F49" s="14" t="s">
        <v>19</v>
      </c>
      <c r="G49" s="16">
        <v>3.7425000000000002</v>
      </c>
      <c r="H49" s="17">
        <f>E49*G49</f>
        <v>-78.218249999999998</v>
      </c>
      <c r="J49" s="15" t="s">
        <v>57</v>
      </c>
      <c r="K49" s="17"/>
      <c r="L49" s="14" t="s">
        <v>26</v>
      </c>
      <c r="M49" s="17"/>
      <c r="N49" s="19">
        <v>-20.9</v>
      </c>
      <c r="O49" s="14" t="s">
        <v>19</v>
      </c>
      <c r="P49" s="16">
        <v>4.125</v>
      </c>
      <c r="Q49" s="17">
        <f>N49*P49</f>
        <v>-86.212499999999991</v>
      </c>
      <c r="S49" s="15" t="s">
        <v>57</v>
      </c>
      <c r="T49" s="17"/>
      <c r="U49" s="14" t="s">
        <v>26</v>
      </c>
      <c r="V49" s="17"/>
      <c r="W49" s="19">
        <v>-20.9</v>
      </c>
      <c r="X49" s="14" t="s">
        <v>19</v>
      </c>
      <c r="Y49" s="16">
        <v>3.6</v>
      </c>
      <c r="Z49" s="17">
        <f>W49*Y49</f>
        <v>-75.239999999999995</v>
      </c>
    </row>
    <row r="50" spans="1:26" x14ac:dyDescent="0.25">
      <c r="A50" s="13" t="s">
        <v>27</v>
      </c>
      <c r="B50" s="9"/>
      <c r="C50" s="14" t="s">
        <v>11</v>
      </c>
      <c r="D50" s="9"/>
      <c r="E50" s="9"/>
      <c r="F50" s="14" t="s">
        <v>11</v>
      </c>
      <c r="G50" s="9"/>
      <c r="H50" s="9">
        <f>SUM(H48:H49)</f>
        <v>-128.04075</v>
      </c>
      <c r="J50" s="13" t="s">
        <v>27</v>
      </c>
      <c r="K50" s="9"/>
      <c r="L50" s="14" t="s">
        <v>11</v>
      </c>
      <c r="M50" s="9"/>
      <c r="N50" s="9"/>
      <c r="O50" s="14" t="s">
        <v>11</v>
      </c>
      <c r="P50" s="9"/>
      <c r="Q50" s="9">
        <f>SUM(Q48:Q49)</f>
        <v>-131.88749999999999</v>
      </c>
      <c r="S50" s="13" t="s">
        <v>27</v>
      </c>
      <c r="T50" s="9"/>
      <c r="U50" s="14" t="s">
        <v>11</v>
      </c>
      <c r="V50" s="9"/>
      <c r="W50" s="9"/>
      <c r="X50" s="14" t="s">
        <v>11</v>
      </c>
      <c r="Y50" s="9"/>
      <c r="Z50" s="9">
        <f>SUM(Z48:Z49)</f>
        <v>-114.09</v>
      </c>
    </row>
    <row r="51" spans="1:26" x14ac:dyDescent="0.25">
      <c r="A51" s="13" t="s">
        <v>28</v>
      </c>
      <c r="B51" s="9"/>
      <c r="C51" s="14" t="s">
        <v>11</v>
      </c>
      <c r="D51" s="9"/>
      <c r="E51" s="9"/>
      <c r="F51" s="14" t="s">
        <v>11</v>
      </c>
      <c r="G51" s="9"/>
      <c r="H51" s="9"/>
      <c r="J51" s="13" t="s">
        <v>28</v>
      </c>
      <c r="K51" s="9"/>
      <c r="L51" s="14" t="s">
        <v>11</v>
      </c>
      <c r="M51" s="9"/>
      <c r="N51" s="9"/>
      <c r="O51" s="14" t="s">
        <v>11</v>
      </c>
      <c r="P51" s="9"/>
      <c r="Q51" s="9"/>
      <c r="S51" s="13" t="s">
        <v>28</v>
      </c>
      <c r="T51" s="9"/>
      <c r="U51" s="14" t="s">
        <v>11</v>
      </c>
      <c r="V51" s="9"/>
      <c r="W51" s="9"/>
      <c r="X51" s="14" t="s">
        <v>11</v>
      </c>
      <c r="Y51" s="9"/>
      <c r="Z51" s="9"/>
    </row>
    <row r="52" spans="1:26" x14ac:dyDescent="0.25">
      <c r="A52" s="15" t="s">
        <v>29</v>
      </c>
      <c r="B52" s="17"/>
      <c r="C52" s="14" t="s">
        <v>11</v>
      </c>
      <c r="D52" s="17"/>
      <c r="E52" s="17"/>
      <c r="F52" s="14" t="s">
        <v>30</v>
      </c>
      <c r="G52" s="17"/>
      <c r="H52" s="17">
        <v>-10</v>
      </c>
      <c r="J52" s="15" t="s">
        <v>29</v>
      </c>
      <c r="K52" s="17"/>
      <c r="L52" s="14" t="s">
        <v>11</v>
      </c>
      <c r="M52" s="17"/>
      <c r="N52" s="17"/>
      <c r="O52" s="14" t="s">
        <v>30</v>
      </c>
      <c r="P52" s="17"/>
      <c r="Q52" s="17">
        <v>-14</v>
      </c>
      <c r="S52" s="15" t="s">
        <v>29</v>
      </c>
      <c r="T52" s="17"/>
      <c r="U52" s="14" t="s">
        <v>11</v>
      </c>
      <c r="V52" s="17"/>
      <c r="W52" s="17"/>
      <c r="X52" s="14" t="s">
        <v>30</v>
      </c>
      <c r="Y52" s="17"/>
      <c r="Z52" s="17">
        <v>-14</v>
      </c>
    </row>
    <row r="53" spans="1:26" x14ac:dyDescent="0.25">
      <c r="A53" s="13" t="s">
        <v>31</v>
      </c>
      <c r="B53" s="9"/>
      <c r="C53" s="14" t="s">
        <v>11</v>
      </c>
      <c r="D53" s="9"/>
      <c r="E53" s="9"/>
      <c r="F53" s="14" t="s">
        <v>11</v>
      </c>
      <c r="G53" s="9"/>
      <c r="H53" s="9">
        <f>SUM(H52:H52)</f>
        <v>-10</v>
      </c>
      <c r="J53" s="13" t="s">
        <v>31</v>
      </c>
      <c r="K53" s="9"/>
      <c r="L53" s="14" t="s">
        <v>11</v>
      </c>
      <c r="M53" s="9"/>
      <c r="N53" s="9"/>
      <c r="O53" s="14" t="s">
        <v>11</v>
      </c>
      <c r="P53" s="9"/>
      <c r="Q53" s="9">
        <f>SUM(Q52:Q52)</f>
        <v>-14</v>
      </c>
      <c r="S53" s="13" t="s">
        <v>31</v>
      </c>
      <c r="T53" s="9"/>
      <c r="U53" s="14" t="s">
        <v>11</v>
      </c>
      <c r="V53" s="9"/>
      <c r="W53" s="9"/>
      <c r="X53" s="14" t="s">
        <v>11</v>
      </c>
      <c r="Y53" s="9"/>
      <c r="Z53" s="9">
        <f>SUM(Z52:Z52)</f>
        <v>-14</v>
      </c>
    </row>
    <row r="54" spans="1:26" x14ac:dyDescent="0.25">
      <c r="A54" s="13" t="s">
        <v>32</v>
      </c>
      <c r="B54" s="9"/>
      <c r="C54" s="14" t="s">
        <v>11</v>
      </c>
      <c r="D54" s="9"/>
      <c r="E54" s="9"/>
      <c r="F54" s="14" t="s">
        <v>11</v>
      </c>
      <c r="G54" s="9"/>
      <c r="H54" s="9">
        <f>SUM(H50,H53)</f>
        <v>-138.04075</v>
      </c>
      <c r="J54" s="13" t="s">
        <v>32</v>
      </c>
      <c r="K54" s="9"/>
      <c r="L54" s="14" t="s">
        <v>11</v>
      </c>
      <c r="M54" s="9"/>
      <c r="N54" s="9"/>
      <c r="O54" s="14" t="s">
        <v>11</v>
      </c>
      <c r="P54" s="9"/>
      <c r="Q54" s="9">
        <f>SUM(Q50,Q53)</f>
        <v>-145.88749999999999</v>
      </c>
      <c r="S54" s="13" t="s">
        <v>32</v>
      </c>
      <c r="T54" s="9"/>
      <c r="U54" s="14" t="s">
        <v>11</v>
      </c>
      <c r="V54" s="9"/>
      <c r="W54" s="9"/>
      <c r="X54" s="14" t="s">
        <v>11</v>
      </c>
      <c r="Y54" s="9"/>
      <c r="Z54" s="9">
        <f>SUM(Z50,Z53)</f>
        <v>-128.09</v>
      </c>
    </row>
    <row r="55" spans="1:26" x14ac:dyDescent="0.25">
      <c r="A55" s="13" t="s">
        <v>33</v>
      </c>
      <c r="B55" s="9"/>
      <c r="C55" s="14" t="s">
        <v>11</v>
      </c>
      <c r="D55" s="9"/>
      <c r="E55" s="9"/>
      <c r="F55" s="14" t="s">
        <v>11</v>
      </c>
      <c r="G55" s="9"/>
      <c r="H55" s="9">
        <f>SUM(H45,H54)</f>
        <v>9.5692499999999825</v>
      </c>
      <c r="J55" s="13" t="s">
        <v>33</v>
      </c>
      <c r="K55" s="9"/>
      <c r="L55" s="14" t="s">
        <v>11</v>
      </c>
      <c r="M55" s="9"/>
      <c r="N55" s="9"/>
      <c r="O55" s="14" t="s">
        <v>11</v>
      </c>
      <c r="P55" s="9"/>
      <c r="Q55" s="9">
        <f>SUM(Q45,Q54)</f>
        <v>7.5424999999999898</v>
      </c>
      <c r="S55" s="13" t="s">
        <v>33</v>
      </c>
      <c r="T55" s="9"/>
      <c r="U55" s="14" t="s">
        <v>11</v>
      </c>
      <c r="V55" s="9"/>
      <c r="W55" s="9"/>
      <c r="X55" s="14" t="s">
        <v>11</v>
      </c>
      <c r="Y55" s="9"/>
      <c r="Z55" s="9">
        <f>SUM(Z45,Z54)</f>
        <v>24.370000000000005</v>
      </c>
    </row>
    <row r="57" spans="1:26" x14ac:dyDescent="0.25">
      <c r="A57" s="12" t="s">
        <v>34</v>
      </c>
      <c r="J57" s="12" t="s">
        <v>34</v>
      </c>
      <c r="S57" s="12" t="s">
        <v>34</v>
      </c>
    </row>
    <row r="59" spans="1:26" x14ac:dyDescent="0.25">
      <c r="A59" s="12" t="s">
        <v>35</v>
      </c>
      <c r="J59" s="12" t="s">
        <v>35</v>
      </c>
      <c r="S59" s="12" t="s">
        <v>35</v>
      </c>
    </row>
    <row r="61" spans="1:26" x14ac:dyDescent="0.25">
      <c r="A61" t="s">
        <v>38</v>
      </c>
      <c r="J61" t="s">
        <v>38</v>
      </c>
      <c r="S61" t="s">
        <v>38</v>
      </c>
    </row>
    <row r="62" spans="1:26" x14ac:dyDescent="0.25">
      <c r="A62" s="12" t="s">
        <v>1</v>
      </c>
      <c r="B62" s="12" t="s">
        <v>2</v>
      </c>
      <c r="J62" s="12" t="s">
        <v>1</v>
      </c>
      <c r="K62" s="12" t="s">
        <v>2</v>
      </c>
      <c r="S62" s="12" t="s">
        <v>1</v>
      </c>
      <c r="T62" s="12" t="s">
        <v>2</v>
      </c>
    </row>
    <row r="63" spans="1:26" x14ac:dyDescent="0.25">
      <c r="A63" s="12" t="s">
        <v>3</v>
      </c>
      <c r="B63" s="12" t="s">
        <v>4</v>
      </c>
      <c r="J63" s="12" t="s">
        <v>3</v>
      </c>
      <c r="K63" s="12" t="s">
        <v>51</v>
      </c>
      <c r="S63" s="12" t="s">
        <v>3</v>
      </c>
      <c r="T63" s="12" t="s">
        <v>53</v>
      </c>
    </row>
    <row r="64" spans="1:26" x14ac:dyDescent="0.25">
      <c r="A64" s="12" t="s">
        <v>5</v>
      </c>
      <c r="B64" s="12" t="s">
        <v>6</v>
      </c>
      <c r="J64" s="12" t="s">
        <v>5</v>
      </c>
      <c r="K64" s="12" t="s">
        <v>6</v>
      </c>
      <c r="S64" s="12" t="s">
        <v>5</v>
      </c>
      <c r="T64" s="12" t="s">
        <v>6</v>
      </c>
    </row>
    <row r="65" spans="1:26" x14ac:dyDescent="0.25">
      <c r="A65" s="12" t="s">
        <v>7</v>
      </c>
      <c r="B65" s="12" t="s">
        <v>55</v>
      </c>
      <c r="J65" s="12" t="s">
        <v>7</v>
      </c>
      <c r="K65" s="12" t="s">
        <v>55</v>
      </c>
      <c r="S65" s="12" t="s">
        <v>7</v>
      </c>
      <c r="T65" s="12" t="s">
        <v>55</v>
      </c>
    </row>
    <row r="67" spans="1:26" x14ac:dyDescent="0.25">
      <c r="A67" s="6" t="s">
        <v>9</v>
      </c>
      <c r="B67" s="7" t="s">
        <v>10</v>
      </c>
      <c r="C67" s="7" t="s">
        <v>11</v>
      </c>
      <c r="D67" s="7" t="s">
        <v>12</v>
      </c>
      <c r="E67" s="7" t="s">
        <v>13</v>
      </c>
      <c r="F67" s="7" t="s">
        <v>11</v>
      </c>
      <c r="G67" s="7" t="s">
        <v>14</v>
      </c>
      <c r="H67" s="7" t="s">
        <v>15</v>
      </c>
      <c r="J67" s="6" t="s">
        <v>9</v>
      </c>
      <c r="K67" s="7" t="s">
        <v>10</v>
      </c>
      <c r="L67" s="7" t="s">
        <v>11</v>
      </c>
      <c r="M67" s="7" t="s">
        <v>12</v>
      </c>
      <c r="N67" s="7" t="s">
        <v>13</v>
      </c>
      <c r="O67" s="7" t="s">
        <v>11</v>
      </c>
      <c r="P67" s="7" t="s">
        <v>14</v>
      </c>
      <c r="Q67" s="7" t="s">
        <v>15</v>
      </c>
      <c r="S67" s="6" t="s">
        <v>9</v>
      </c>
      <c r="T67" s="7" t="s">
        <v>10</v>
      </c>
      <c r="U67" s="7" t="s">
        <v>11</v>
      </c>
      <c r="V67" s="7" t="s">
        <v>12</v>
      </c>
      <c r="W67" s="7" t="s">
        <v>13</v>
      </c>
      <c r="X67" s="7" t="s">
        <v>11</v>
      </c>
      <c r="Y67" s="7" t="s">
        <v>14</v>
      </c>
      <c r="Z67" s="7" t="s">
        <v>15</v>
      </c>
    </row>
    <row r="68" spans="1:26" x14ac:dyDescent="0.25">
      <c r="A68" s="13" t="s">
        <v>39</v>
      </c>
      <c r="B68" s="9"/>
      <c r="C68" s="14" t="s">
        <v>11</v>
      </c>
      <c r="D68" s="9"/>
      <c r="E68" s="9"/>
      <c r="F68" s="14" t="s">
        <v>11</v>
      </c>
      <c r="G68" s="9"/>
      <c r="H68" s="9"/>
      <c r="J68" s="13" t="s">
        <v>39</v>
      </c>
      <c r="K68" s="9"/>
      <c r="L68" s="14" t="s">
        <v>11</v>
      </c>
      <c r="M68" s="9"/>
      <c r="N68" s="9"/>
      <c r="O68" s="14" t="s">
        <v>11</v>
      </c>
      <c r="P68" s="9"/>
      <c r="Q68" s="9"/>
      <c r="S68" s="13" t="s">
        <v>39</v>
      </c>
      <c r="T68" s="9"/>
      <c r="U68" s="14" t="s">
        <v>11</v>
      </c>
      <c r="V68" s="9"/>
      <c r="W68" s="9"/>
      <c r="X68" s="14" t="s">
        <v>11</v>
      </c>
      <c r="Y68" s="9"/>
      <c r="Z68" s="9"/>
    </row>
    <row r="69" spans="1:26" x14ac:dyDescent="0.25">
      <c r="A69" s="15" t="s">
        <v>17</v>
      </c>
      <c r="B69" s="16">
        <v>319</v>
      </c>
      <c r="C69" s="14" t="s">
        <v>18</v>
      </c>
      <c r="D69" s="18">
        <f>H69/B69</f>
        <v>0.6598432601880877</v>
      </c>
      <c r="E69" s="16">
        <v>19.399999999999999</v>
      </c>
      <c r="F69" s="14" t="s">
        <v>19</v>
      </c>
      <c r="G69" s="16">
        <v>10.85</v>
      </c>
      <c r="H69" s="17">
        <f>E69*G69</f>
        <v>210.48999999999998</v>
      </c>
      <c r="J69" s="15" t="s">
        <v>17</v>
      </c>
      <c r="K69" s="16">
        <v>319</v>
      </c>
      <c r="L69" s="14" t="s">
        <v>18</v>
      </c>
      <c r="M69" s="18">
        <f>Q69/K69</f>
        <v>0.67200626959247656</v>
      </c>
      <c r="N69" s="16">
        <v>19.399999999999999</v>
      </c>
      <c r="O69" s="14" t="s">
        <v>19</v>
      </c>
      <c r="P69" s="16">
        <v>11.05</v>
      </c>
      <c r="Q69" s="17">
        <f>N69*P69</f>
        <v>214.37</v>
      </c>
      <c r="S69" s="15" t="s">
        <v>17</v>
      </c>
      <c r="T69" s="16">
        <v>319</v>
      </c>
      <c r="U69" s="14" t="s">
        <v>18</v>
      </c>
      <c r="V69" s="18">
        <f>Z69/T69</f>
        <v>0.6689655172413792</v>
      </c>
      <c r="W69" s="16">
        <v>19.399999999999999</v>
      </c>
      <c r="X69" s="14" t="s">
        <v>19</v>
      </c>
      <c r="Y69" s="16">
        <v>11</v>
      </c>
      <c r="Z69" s="17">
        <f>W69*Y69</f>
        <v>213.39999999999998</v>
      </c>
    </row>
    <row r="70" spans="1:26" x14ac:dyDescent="0.25">
      <c r="A70" s="15" t="s">
        <v>20</v>
      </c>
      <c r="B70" s="16">
        <v>-3</v>
      </c>
      <c r="C70" s="14" t="s">
        <v>19</v>
      </c>
      <c r="D70" s="16"/>
      <c r="E70" s="16">
        <v>-0.88</v>
      </c>
      <c r="F70" s="14" t="s">
        <v>18</v>
      </c>
      <c r="G70" s="16"/>
      <c r="H70" s="17"/>
      <c r="J70" s="15" t="s">
        <v>20</v>
      </c>
      <c r="K70" s="16">
        <v>-3</v>
      </c>
      <c r="L70" s="14" t="s">
        <v>19</v>
      </c>
      <c r="M70" s="16"/>
      <c r="N70" s="16">
        <v>-0.88</v>
      </c>
      <c r="O70" s="14" t="s">
        <v>18</v>
      </c>
      <c r="P70" s="16"/>
      <c r="Q70" s="17"/>
      <c r="S70" s="15" t="s">
        <v>20</v>
      </c>
      <c r="T70" s="16">
        <v>-3</v>
      </c>
      <c r="U70" s="14" t="s">
        <v>19</v>
      </c>
      <c r="V70" s="16"/>
      <c r="W70" s="16">
        <v>-0.88</v>
      </c>
      <c r="X70" s="14" t="s">
        <v>18</v>
      </c>
      <c r="Y70" s="16"/>
      <c r="Z70" s="17"/>
    </row>
    <row r="71" spans="1:26" x14ac:dyDescent="0.25">
      <c r="A71" s="15" t="s">
        <v>21</v>
      </c>
      <c r="B71" s="17"/>
      <c r="C71" s="14" t="s">
        <v>19</v>
      </c>
      <c r="D71" s="17"/>
      <c r="E71" s="16">
        <v>-0.88</v>
      </c>
      <c r="F71" s="14" t="s">
        <v>18</v>
      </c>
      <c r="G71" s="16">
        <v>44</v>
      </c>
      <c r="H71" s="17">
        <f>E71*G71</f>
        <v>-38.72</v>
      </c>
      <c r="J71" s="15" t="s">
        <v>21</v>
      </c>
      <c r="K71" s="17"/>
      <c r="L71" s="14" t="s">
        <v>19</v>
      </c>
      <c r="M71" s="17"/>
      <c r="N71" s="16">
        <v>-0.88</v>
      </c>
      <c r="O71" s="14" t="s">
        <v>18</v>
      </c>
      <c r="P71" s="16">
        <v>44</v>
      </c>
      <c r="Q71" s="17">
        <f>N71*P71</f>
        <v>-38.72</v>
      </c>
      <c r="S71" s="15" t="s">
        <v>21</v>
      </c>
      <c r="T71" s="17"/>
      <c r="U71" s="14" t="s">
        <v>19</v>
      </c>
      <c r="V71" s="17"/>
      <c r="W71" s="16">
        <v>-0.88</v>
      </c>
      <c r="X71" s="14" t="s">
        <v>18</v>
      </c>
      <c r="Y71" s="16">
        <v>44</v>
      </c>
      <c r="Z71" s="17">
        <f>W71*Y71</f>
        <v>-38.72</v>
      </c>
    </row>
    <row r="72" spans="1:26" x14ac:dyDescent="0.25">
      <c r="A72" s="15" t="s">
        <v>11</v>
      </c>
      <c r="B72" s="17"/>
      <c r="C72" s="14" t="s">
        <v>11</v>
      </c>
      <c r="D72" s="17"/>
      <c r="E72" s="17"/>
      <c r="F72" s="14" t="s">
        <v>11</v>
      </c>
      <c r="G72" s="17"/>
      <c r="H72" s="17"/>
      <c r="J72" s="15" t="s">
        <v>11</v>
      </c>
      <c r="K72" s="17"/>
      <c r="L72" s="14" t="s">
        <v>11</v>
      </c>
      <c r="M72" s="17"/>
      <c r="N72" s="17"/>
      <c r="O72" s="14" t="s">
        <v>11</v>
      </c>
      <c r="P72" s="17"/>
      <c r="Q72" s="17"/>
      <c r="S72" s="15" t="s">
        <v>11</v>
      </c>
      <c r="T72" s="17"/>
      <c r="U72" s="14" t="s">
        <v>11</v>
      </c>
      <c r="V72" s="17"/>
      <c r="W72" s="17"/>
      <c r="X72" s="14" t="s">
        <v>11</v>
      </c>
      <c r="Y72" s="17"/>
      <c r="Z72" s="17"/>
    </row>
    <row r="73" spans="1:26" x14ac:dyDescent="0.25">
      <c r="A73" s="15" t="s">
        <v>22</v>
      </c>
      <c r="B73" s="17"/>
      <c r="C73" s="14" t="s">
        <v>11</v>
      </c>
      <c r="D73" s="17"/>
      <c r="E73" s="17"/>
      <c r="F73" s="14" t="s">
        <v>11</v>
      </c>
      <c r="G73" s="17"/>
      <c r="H73" s="17"/>
      <c r="J73" s="15" t="s">
        <v>22</v>
      </c>
      <c r="K73" s="17"/>
      <c r="L73" s="14" t="s">
        <v>11</v>
      </c>
      <c r="M73" s="17"/>
      <c r="N73" s="17"/>
      <c r="O73" s="14" t="s">
        <v>11</v>
      </c>
      <c r="P73" s="17"/>
      <c r="Q73" s="17"/>
      <c r="S73" s="15" t="s">
        <v>22</v>
      </c>
      <c r="T73" s="17"/>
      <c r="U73" s="14" t="s">
        <v>11</v>
      </c>
      <c r="V73" s="17"/>
      <c r="W73" s="17"/>
      <c r="X73" s="14" t="s">
        <v>11</v>
      </c>
      <c r="Y73" s="17"/>
      <c r="Z73" s="17"/>
    </row>
    <row r="74" spans="1:26" x14ac:dyDescent="0.25">
      <c r="A74" s="15" t="s">
        <v>11</v>
      </c>
      <c r="B74" s="17"/>
      <c r="C74" s="14" t="s">
        <v>11</v>
      </c>
      <c r="D74" s="17"/>
      <c r="E74" s="17"/>
      <c r="F74" s="14" t="s">
        <v>11</v>
      </c>
      <c r="G74" s="17"/>
      <c r="H74" s="17"/>
      <c r="J74" s="15" t="s">
        <v>11</v>
      </c>
      <c r="K74" s="17"/>
      <c r="L74" s="14" t="s">
        <v>11</v>
      </c>
      <c r="M74" s="17"/>
      <c r="N74" s="17"/>
      <c r="O74" s="14" t="s">
        <v>11</v>
      </c>
      <c r="P74" s="17"/>
      <c r="Q74" s="17"/>
      <c r="S74" s="15" t="s">
        <v>11</v>
      </c>
      <c r="T74" s="17"/>
      <c r="U74" s="14" t="s">
        <v>11</v>
      </c>
      <c r="V74" s="17"/>
      <c r="W74" s="17"/>
      <c r="X74" s="14" t="s">
        <v>11</v>
      </c>
      <c r="Y74" s="17"/>
      <c r="Z74" s="17"/>
    </row>
    <row r="75" spans="1:26" x14ac:dyDescent="0.25">
      <c r="A75" s="13" t="s">
        <v>23</v>
      </c>
      <c r="B75" s="9"/>
      <c r="C75" s="14" t="s">
        <v>11</v>
      </c>
      <c r="D75" s="9"/>
      <c r="E75" s="9"/>
      <c r="F75" s="14" t="s">
        <v>11</v>
      </c>
      <c r="G75" s="9"/>
      <c r="H75" s="9">
        <f>SUM(H69:H74)</f>
        <v>171.76999999999998</v>
      </c>
      <c r="J75" s="13" t="s">
        <v>23</v>
      </c>
      <c r="K75" s="9"/>
      <c r="L75" s="14" t="s">
        <v>11</v>
      </c>
      <c r="M75" s="9"/>
      <c r="N75" s="9"/>
      <c r="O75" s="14" t="s">
        <v>11</v>
      </c>
      <c r="P75" s="9"/>
      <c r="Q75" s="9">
        <f>SUM(Q69:Q74)</f>
        <v>175.65</v>
      </c>
      <c r="S75" s="13" t="s">
        <v>23</v>
      </c>
      <c r="T75" s="9"/>
      <c r="U75" s="14" t="s">
        <v>11</v>
      </c>
      <c r="V75" s="9"/>
      <c r="W75" s="9"/>
      <c r="X75" s="14" t="s">
        <v>11</v>
      </c>
      <c r="Y75" s="9"/>
      <c r="Z75" s="9">
        <f>SUM(Z69:Z74)</f>
        <v>174.67999999999998</v>
      </c>
    </row>
    <row r="76" spans="1:26" x14ac:dyDescent="0.25">
      <c r="A76" s="15" t="s">
        <v>11</v>
      </c>
      <c r="B76" s="17"/>
      <c r="C76" s="14" t="s">
        <v>11</v>
      </c>
      <c r="D76" s="17"/>
      <c r="E76" s="17"/>
      <c r="F76" s="14" t="s">
        <v>11</v>
      </c>
      <c r="G76" s="17"/>
      <c r="H76" s="17"/>
      <c r="J76" s="15" t="s">
        <v>11</v>
      </c>
      <c r="K76" s="17"/>
      <c r="L76" s="14" t="s">
        <v>11</v>
      </c>
      <c r="M76" s="17"/>
      <c r="N76" s="17"/>
      <c r="O76" s="14" t="s">
        <v>11</v>
      </c>
      <c r="P76" s="17"/>
      <c r="Q76" s="17"/>
      <c r="S76" s="15" t="s">
        <v>11</v>
      </c>
      <c r="T76" s="17"/>
      <c r="U76" s="14" t="s">
        <v>11</v>
      </c>
      <c r="V76" s="17"/>
      <c r="W76" s="17"/>
      <c r="X76" s="14" t="s">
        <v>11</v>
      </c>
      <c r="Y76" s="17"/>
      <c r="Z76" s="17"/>
    </row>
    <row r="77" spans="1:26" x14ac:dyDescent="0.25">
      <c r="A77" s="13" t="s">
        <v>24</v>
      </c>
      <c r="B77" s="9"/>
      <c r="C77" s="14" t="s">
        <v>11</v>
      </c>
      <c r="D77" s="9"/>
      <c r="E77" s="9"/>
      <c r="F77" s="14" t="s">
        <v>11</v>
      </c>
      <c r="G77" s="9"/>
      <c r="H77" s="9"/>
      <c r="J77" s="13" t="s">
        <v>24</v>
      </c>
      <c r="K77" s="9"/>
      <c r="L77" s="14" t="s">
        <v>11</v>
      </c>
      <c r="M77" s="9"/>
      <c r="N77" s="9"/>
      <c r="O77" s="14" t="s">
        <v>11</v>
      </c>
      <c r="P77" s="9"/>
      <c r="Q77" s="9"/>
      <c r="S77" s="13" t="s">
        <v>24</v>
      </c>
      <c r="T77" s="9"/>
      <c r="U77" s="14" t="s">
        <v>11</v>
      </c>
      <c r="V77" s="9"/>
      <c r="W77" s="9"/>
      <c r="X77" s="14" t="s">
        <v>11</v>
      </c>
      <c r="Y77" s="9"/>
      <c r="Z77" s="9"/>
    </row>
    <row r="78" spans="1:26" x14ac:dyDescent="0.25">
      <c r="A78" s="15" t="s">
        <v>56</v>
      </c>
      <c r="B78" s="17"/>
      <c r="C78" s="14" t="s">
        <v>26</v>
      </c>
      <c r="D78" s="17"/>
      <c r="E78" s="19">
        <v>-21.5</v>
      </c>
      <c r="F78" s="14" t="s">
        <v>19</v>
      </c>
      <c r="G78" s="16">
        <v>2.3725000000000001</v>
      </c>
      <c r="H78" s="17">
        <f>E78*G78</f>
        <v>-51.008749999999999</v>
      </c>
      <c r="J78" s="15" t="s">
        <v>56</v>
      </c>
      <c r="K78" s="17"/>
      <c r="L78" s="14" t="s">
        <v>26</v>
      </c>
      <c r="M78" s="17"/>
      <c r="N78" s="19">
        <v>-21.5</v>
      </c>
      <c r="O78" s="14" t="s">
        <v>19</v>
      </c>
      <c r="P78" s="16">
        <v>2.1749999999999998</v>
      </c>
      <c r="Q78" s="17">
        <f>N78*P78</f>
        <v>-46.762499999999996</v>
      </c>
      <c r="S78" s="15" t="s">
        <v>56</v>
      </c>
      <c r="T78" s="17"/>
      <c r="U78" s="14" t="s">
        <v>26</v>
      </c>
      <c r="V78" s="17"/>
      <c r="W78" s="19">
        <v>-21.5</v>
      </c>
      <c r="X78" s="14" t="s">
        <v>19</v>
      </c>
      <c r="Y78" s="16">
        <v>1.85</v>
      </c>
      <c r="Z78" s="17">
        <f>W78*Y78</f>
        <v>-39.774999999999999</v>
      </c>
    </row>
    <row r="79" spans="1:26" x14ac:dyDescent="0.25">
      <c r="A79" s="15" t="s">
        <v>57</v>
      </c>
      <c r="B79" s="17"/>
      <c r="C79" s="14" t="s">
        <v>26</v>
      </c>
      <c r="D79" s="17"/>
      <c r="E79" s="19">
        <v>-21.4</v>
      </c>
      <c r="F79" s="14" t="s">
        <v>19</v>
      </c>
      <c r="G79" s="16">
        <v>3.7425000000000002</v>
      </c>
      <c r="H79" s="17">
        <f>E79*G79</f>
        <v>-80.089500000000001</v>
      </c>
      <c r="J79" s="15" t="s">
        <v>57</v>
      </c>
      <c r="K79" s="17"/>
      <c r="L79" s="14" t="s">
        <v>26</v>
      </c>
      <c r="M79" s="17"/>
      <c r="N79" s="19">
        <v>-21.4</v>
      </c>
      <c r="O79" s="14" t="s">
        <v>19</v>
      </c>
      <c r="P79" s="16">
        <v>4.125</v>
      </c>
      <c r="Q79" s="17">
        <f>N79*P79</f>
        <v>-88.274999999999991</v>
      </c>
      <c r="S79" s="15" t="s">
        <v>57</v>
      </c>
      <c r="T79" s="17"/>
      <c r="U79" s="14" t="s">
        <v>26</v>
      </c>
      <c r="V79" s="17"/>
      <c r="W79" s="19">
        <v>-21.4</v>
      </c>
      <c r="X79" s="14" t="s">
        <v>19</v>
      </c>
      <c r="Y79" s="16">
        <v>3.6</v>
      </c>
      <c r="Z79" s="17">
        <f>W79*Y79</f>
        <v>-77.039999999999992</v>
      </c>
    </row>
    <row r="80" spans="1:26" x14ac:dyDescent="0.25">
      <c r="A80" s="13" t="s">
        <v>27</v>
      </c>
      <c r="B80" s="9"/>
      <c r="C80" s="14" t="s">
        <v>11</v>
      </c>
      <c r="D80" s="9"/>
      <c r="E80" s="9"/>
      <c r="F80" s="14" t="s">
        <v>11</v>
      </c>
      <c r="G80" s="9"/>
      <c r="H80" s="9">
        <f>SUM(H78:H79)</f>
        <v>-131.09825000000001</v>
      </c>
      <c r="J80" s="13" t="s">
        <v>27</v>
      </c>
      <c r="K80" s="9"/>
      <c r="L80" s="14" t="s">
        <v>11</v>
      </c>
      <c r="M80" s="9"/>
      <c r="N80" s="9"/>
      <c r="O80" s="14" t="s">
        <v>11</v>
      </c>
      <c r="P80" s="9"/>
      <c r="Q80" s="9">
        <f>SUM(Q78:Q79)</f>
        <v>-135.03749999999999</v>
      </c>
      <c r="S80" s="13" t="s">
        <v>27</v>
      </c>
      <c r="T80" s="9"/>
      <c r="U80" s="14" t="s">
        <v>11</v>
      </c>
      <c r="V80" s="9"/>
      <c r="W80" s="9"/>
      <c r="X80" s="14" t="s">
        <v>11</v>
      </c>
      <c r="Y80" s="9"/>
      <c r="Z80" s="9">
        <f>SUM(Z78:Z79)</f>
        <v>-116.815</v>
      </c>
    </row>
    <row r="81" spans="1:26" x14ac:dyDescent="0.25">
      <c r="A81" s="13" t="s">
        <v>28</v>
      </c>
      <c r="B81" s="9"/>
      <c r="C81" s="14" t="s">
        <v>11</v>
      </c>
      <c r="D81" s="9"/>
      <c r="E81" s="9"/>
      <c r="F81" s="14" t="s">
        <v>11</v>
      </c>
      <c r="G81" s="9"/>
      <c r="H81" s="9"/>
      <c r="J81" s="13" t="s">
        <v>28</v>
      </c>
      <c r="K81" s="9"/>
      <c r="L81" s="14" t="s">
        <v>11</v>
      </c>
      <c r="M81" s="9"/>
      <c r="N81" s="9"/>
      <c r="O81" s="14" t="s">
        <v>11</v>
      </c>
      <c r="P81" s="9"/>
      <c r="Q81" s="9"/>
      <c r="S81" s="13" t="s">
        <v>28</v>
      </c>
      <c r="T81" s="9"/>
      <c r="U81" s="14" t="s">
        <v>11</v>
      </c>
      <c r="V81" s="9"/>
      <c r="W81" s="9"/>
      <c r="X81" s="14" t="s">
        <v>11</v>
      </c>
      <c r="Y81" s="9"/>
      <c r="Z81" s="9"/>
    </row>
    <row r="82" spans="1:26" x14ac:dyDescent="0.25">
      <c r="A82" s="15" t="s">
        <v>29</v>
      </c>
      <c r="B82" s="17"/>
      <c r="C82" s="14" t="s">
        <v>11</v>
      </c>
      <c r="D82" s="17"/>
      <c r="E82" s="17"/>
      <c r="F82" s="14" t="s">
        <v>30</v>
      </c>
      <c r="G82" s="17"/>
      <c r="H82" s="17">
        <v>-15</v>
      </c>
      <c r="J82" s="15" t="s">
        <v>29</v>
      </c>
      <c r="K82" s="17"/>
      <c r="L82" s="14" t="s">
        <v>11</v>
      </c>
      <c r="M82" s="17"/>
      <c r="N82" s="17"/>
      <c r="O82" s="14" t="s">
        <v>30</v>
      </c>
      <c r="P82" s="17"/>
      <c r="Q82" s="17">
        <v>-20</v>
      </c>
      <c r="S82" s="15" t="s">
        <v>29</v>
      </c>
      <c r="T82" s="17"/>
      <c r="U82" s="14" t="s">
        <v>11</v>
      </c>
      <c r="V82" s="17"/>
      <c r="W82" s="17"/>
      <c r="X82" s="14" t="s">
        <v>30</v>
      </c>
      <c r="Y82" s="17"/>
      <c r="Z82" s="17">
        <v>-20</v>
      </c>
    </row>
    <row r="83" spans="1:26" x14ac:dyDescent="0.25">
      <c r="A83" s="13" t="s">
        <v>31</v>
      </c>
      <c r="B83" s="9"/>
      <c r="C83" s="14" t="s">
        <v>11</v>
      </c>
      <c r="D83" s="9"/>
      <c r="E83" s="9"/>
      <c r="F83" s="14" t="s">
        <v>11</v>
      </c>
      <c r="G83" s="9"/>
      <c r="H83" s="9">
        <f>SUM(H82:H82)</f>
        <v>-15</v>
      </c>
      <c r="J83" s="13" t="s">
        <v>31</v>
      </c>
      <c r="K83" s="9"/>
      <c r="L83" s="14" t="s">
        <v>11</v>
      </c>
      <c r="M83" s="9"/>
      <c r="N83" s="9"/>
      <c r="O83" s="14" t="s">
        <v>11</v>
      </c>
      <c r="P83" s="9"/>
      <c r="Q83" s="9">
        <f>SUM(Q82:Q82)</f>
        <v>-20</v>
      </c>
      <c r="S83" s="13" t="s">
        <v>31</v>
      </c>
      <c r="T83" s="9"/>
      <c r="U83" s="14" t="s">
        <v>11</v>
      </c>
      <c r="V83" s="9"/>
      <c r="W83" s="9"/>
      <c r="X83" s="14" t="s">
        <v>11</v>
      </c>
      <c r="Y83" s="9"/>
      <c r="Z83" s="9">
        <f>SUM(Z82:Z82)</f>
        <v>-20</v>
      </c>
    </row>
    <row r="84" spans="1:26" x14ac:dyDescent="0.25">
      <c r="A84" s="13" t="s">
        <v>32</v>
      </c>
      <c r="B84" s="9"/>
      <c r="C84" s="14" t="s">
        <v>11</v>
      </c>
      <c r="D84" s="9"/>
      <c r="E84" s="9"/>
      <c r="F84" s="14" t="s">
        <v>11</v>
      </c>
      <c r="G84" s="9"/>
      <c r="H84" s="9">
        <f>SUM(H80,H83)</f>
        <v>-146.09825000000001</v>
      </c>
      <c r="J84" s="13" t="s">
        <v>32</v>
      </c>
      <c r="K84" s="9"/>
      <c r="L84" s="14" t="s">
        <v>11</v>
      </c>
      <c r="M84" s="9"/>
      <c r="N84" s="9"/>
      <c r="O84" s="14" t="s">
        <v>11</v>
      </c>
      <c r="P84" s="9"/>
      <c r="Q84" s="9">
        <f>SUM(Q80,Q83)</f>
        <v>-155.03749999999999</v>
      </c>
      <c r="S84" s="13" t="s">
        <v>32</v>
      </c>
      <c r="T84" s="9"/>
      <c r="U84" s="14" t="s">
        <v>11</v>
      </c>
      <c r="V84" s="9"/>
      <c r="W84" s="9"/>
      <c r="X84" s="14" t="s">
        <v>11</v>
      </c>
      <c r="Y84" s="9"/>
      <c r="Z84" s="9">
        <f>SUM(Z80,Z83)</f>
        <v>-136.815</v>
      </c>
    </row>
    <row r="85" spans="1:26" x14ac:dyDescent="0.25">
      <c r="A85" s="13" t="s">
        <v>33</v>
      </c>
      <c r="B85" s="9"/>
      <c r="C85" s="14" t="s">
        <v>11</v>
      </c>
      <c r="D85" s="9"/>
      <c r="E85" s="9"/>
      <c r="F85" s="14" t="s">
        <v>11</v>
      </c>
      <c r="G85" s="9"/>
      <c r="H85" s="9">
        <f>SUM(H75,H84)</f>
        <v>25.671749999999975</v>
      </c>
      <c r="J85" s="13" t="s">
        <v>33</v>
      </c>
      <c r="K85" s="9"/>
      <c r="L85" s="14" t="s">
        <v>11</v>
      </c>
      <c r="M85" s="9"/>
      <c r="N85" s="9"/>
      <c r="O85" s="14" t="s">
        <v>11</v>
      </c>
      <c r="P85" s="9"/>
      <c r="Q85" s="9">
        <f>SUM(Q75,Q84)</f>
        <v>20.612500000000011</v>
      </c>
      <c r="S85" s="13" t="s">
        <v>33</v>
      </c>
      <c r="T85" s="9"/>
      <c r="U85" s="14" t="s">
        <v>11</v>
      </c>
      <c r="V85" s="9"/>
      <c r="W85" s="9"/>
      <c r="X85" s="14" t="s">
        <v>11</v>
      </c>
      <c r="Y85" s="9"/>
      <c r="Z85" s="9">
        <f>SUM(Z75,Z84)</f>
        <v>37.864999999999981</v>
      </c>
    </row>
    <row r="87" spans="1:26" x14ac:dyDescent="0.25">
      <c r="A87" s="12" t="s">
        <v>34</v>
      </c>
      <c r="J87" s="12" t="s">
        <v>34</v>
      </c>
      <c r="S87" s="12" t="s">
        <v>34</v>
      </c>
    </row>
    <row r="89" spans="1:26" x14ac:dyDescent="0.25">
      <c r="A89" s="12" t="s">
        <v>35</v>
      </c>
      <c r="J89" s="12" t="s">
        <v>35</v>
      </c>
      <c r="S89" s="12" t="s">
        <v>35</v>
      </c>
    </row>
    <row r="91" spans="1:26" x14ac:dyDescent="0.25">
      <c r="A91" t="s">
        <v>40</v>
      </c>
      <c r="J91" t="s">
        <v>40</v>
      </c>
      <c r="S91" t="s">
        <v>40</v>
      </c>
    </row>
    <row r="92" spans="1:26" x14ac:dyDescent="0.25">
      <c r="A92" s="12" t="s">
        <v>1</v>
      </c>
      <c r="B92" s="12" t="s">
        <v>2</v>
      </c>
      <c r="J92" s="12" t="s">
        <v>1</v>
      </c>
      <c r="K92" s="12" t="s">
        <v>2</v>
      </c>
      <c r="S92" s="12" t="s">
        <v>1</v>
      </c>
      <c r="T92" s="12" t="s">
        <v>2</v>
      </c>
    </row>
    <row r="93" spans="1:26" x14ac:dyDescent="0.25">
      <c r="A93" s="12" t="s">
        <v>3</v>
      </c>
      <c r="B93" s="12" t="s">
        <v>4</v>
      </c>
      <c r="J93" s="12" t="s">
        <v>3</v>
      </c>
      <c r="K93" s="12" t="s">
        <v>51</v>
      </c>
      <c r="S93" s="12" t="s">
        <v>3</v>
      </c>
      <c r="T93" s="12" t="s">
        <v>53</v>
      </c>
    </row>
    <row r="94" spans="1:26" x14ac:dyDescent="0.25">
      <c r="A94" s="12" t="s">
        <v>5</v>
      </c>
      <c r="B94" s="12" t="s">
        <v>6</v>
      </c>
      <c r="J94" s="12" t="s">
        <v>5</v>
      </c>
      <c r="K94" s="12" t="s">
        <v>6</v>
      </c>
      <c r="S94" s="12" t="s">
        <v>5</v>
      </c>
      <c r="T94" s="12" t="s">
        <v>6</v>
      </c>
    </row>
    <row r="95" spans="1:26" x14ac:dyDescent="0.25">
      <c r="A95" s="12" t="s">
        <v>7</v>
      </c>
      <c r="B95" s="12" t="s">
        <v>55</v>
      </c>
      <c r="J95" s="12" t="s">
        <v>7</v>
      </c>
      <c r="K95" s="12" t="s">
        <v>55</v>
      </c>
      <c r="S95" s="12" t="s">
        <v>7</v>
      </c>
      <c r="T95" s="12" t="s">
        <v>55</v>
      </c>
    </row>
    <row r="97" spans="1:26" x14ac:dyDescent="0.25">
      <c r="A97" s="6" t="s">
        <v>9</v>
      </c>
      <c r="B97" s="7" t="s">
        <v>10</v>
      </c>
      <c r="C97" s="7" t="s">
        <v>11</v>
      </c>
      <c r="D97" s="7" t="s">
        <v>12</v>
      </c>
      <c r="E97" s="7" t="s">
        <v>13</v>
      </c>
      <c r="F97" s="7" t="s">
        <v>11</v>
      </c>
      <c r="G97" s="7" t="s">
        <v>14</v>
      </c>
      <c r="H97" s="7" t="s">
        <v>15</v>
      </c>
      <c r="J97" s="6" t="s">
        <v>9</v>
      </c>
      <c r="K97" s="7" t="s">
        <v>10</v>
      </c>
      <c r="L97" s="7" t="s">
        <v>11</v>
      </c>
      <c r="M97" s="7" t="s">
        <v>12</v>
      </c>
      <c r="N97" s="7" t="s">
        <v>13</v>
      </c>
      <c r="O97" s="7" t="s">
        <v>11</v>
      </c>
      <c r="P97" s="7" t="s">
        <v>14</v>
      </c>
      <c r="Q97" s="7" t="s">
        <v>15</v>
      </c>
      <c r="S97" s="6" t="s">
        <v>9</v>
      </c>
      <c r="T97" s="7" t="s">
        <v>10</v>
      </c>
      <c r="U97" s="7" t="s">
        <v>11</v>
      </c>
      <c r="V97" s="7" t="s">
        <v>12</v>
      </c>
      <c r="W97" s="7" t="s">
        <v>13</v>
      </c>
      <c r="X97" s="7" t="s">
        <v>11</v>
      </c>
      <c r="Y97" s="7" t="s">
        <v>14</v>
      </c>
      <c r="Z97" s="7" t="s">
        <v>15</v>
      </c>
    </row>
    <row r="99" spans="1:26" x14ac:dyDescent="0.25">
      <c r="A99" s="12" t="s">
        <v>41</v>
      </c>
      <c r="J99" s="12" t="s">
        <v>41</v>
      </c>
      <c r="S99" s="12" t="s">
        <v>41</v>
      </c>
    </row>
    <row r="101" spans="1:26" x14ac:dyDescent="0.25">
      <c r="A101" s="12" t="s">
        <v>35</v>
      </c>
      <c r="J101" s="12" t="s">
        <v>35</v>
      </c>
      <c r="S101" s="12" t="s">
        <v>35</v>
      </c>
    </row>
    <row r="103" spans="1:26" x14ac:dyDescent="0.25">
      <c r="A103" t="s">
        <v>42</v>
      </c>
      <c r="J103" t="s">
        <v>42</v>
      </c>
      <c r="S103" t="s">
        <v>42</v>
      </c>
    </row>
    <row r="104" spans="1:26" x14ac:dyDescent="0.25">
      <c r="A104" s="12" t="s">
        <v>1</v>
      </c>
      <c r="B104" s="12" t="s">
        <v>2</v>
      </c>
      <c r="J104" s="12" t="s">
        <v>1</v>
      </c>
      <c r="K104" s="12" t="s">
        <v>2</v>
      </c>
      <c r="S104" s="12" t="s">
        <v>1</v>
      </c>
      <c r="T104" s="12" t="s">
        <v>2</v>
      </c>
    </row>
    <row r="105" spans="1:26" x14ac:dyDescent="0.25">
      <c r="A105" s="12" t="s">
        <v>3</v>
      </c>
      <c r="B105" s="12" t="s">
        <v>4</v>
      </c>
      <c r="J105" s="12" t="s">
        <v>3</v>
      </c>
      <c r="K105" s="12" t="s">
        <v>51</v>
      </c>
      <c r="S105" s="12" t="s">
        <v>3</v>
      </c>
      <c r="T105" s="12" t="s">
        <v>53</v>
      </c>
    </row>
    <row r="106" spans="1:26" x14ac:dyDescent="0.25">
      <c r="A106" s="12" t="s">
        <v>5</v>
      </c>
      <c r="B106" s="12" t="s">
        <v>6</v>
      </c>
      <c r="J106" s="12" t="s">
        <v>5</v>
      </c>
      <c r="K106" s="12" t="s">
        <v>6</v>
      </c>
      <c r="S106" s="12" t="s">
        <v>5</v>
      </c>
      <c r="T106" s="12" t="s">
        <v>6</v>
      </c>
    </row>
    <row r="107" spans="1:26" x14ac:dyDescent="0.25">
      <c r="A107" s="12" t="s">
        <v>7</v>
      </c>
      <c r="B107" s="12" t="s">
        <v>55</v>
      </c>
      <c r="J107" s="12" t="s">
        <v>7</v>
      </c>
      <c r="K107" s="12" t="s">
        <v>55</v>
      </c>
      <c r="S107" s="12" t="s">
        <v>7</v>
      </c>
      <c r="T107" s="12" t="s">
        <v>55</v>
      </c>
    </row>
    <row r="109" spans="1:26" x14ac:dyDescent="0.25">
      <c r="A109" s="6" t="s">
        <v>9</v>
      </c>
      <c r="B109" s="7" t="s">
        <v>10</v>
      </c>
      <c r="C109" s="7" t="s">
        <v>11</v>
      </c>
      <c r="D109" s="7" t="s">
        <v>12</v>
      </c>
      <c r="E109" s="7" t="s">
        <v>13</v>
      </c>
      <c r="F109" s="7" t="s">
        <v>11</v>
      </c>
      <c r="G109" s="7" t="s">
        <v>14</v>
      </c>
      <c r="H109" s="7" t="s">
        <v>15</v>
      </c>
      <c r="J109" s="6" t="s">
        <v>9</v>
      </c>
      <c r="K109" s="7" t="s">
        <v>10</v>
      </c>
      <c r="L109" s="7" t="s">
        <v>11</v>
      </c>
      <c r="M109" s="7" t="s">
        <v>12</v>
      </c>
      <c r="N109" s="7" t="s">
        <v>13</v>
      </c>
      <c r="O109" s="7" t="s">
        <v>11</v>
      </c>
      <c r="P109" s="7" t="s">
        <v>14</v>
      </c>
      <c r="Q109" s="7" t="s">
        <v>15</v>
      </c>
      <c r="S109" s="6" t="s">
        <v>9</v>
      </c>
      <c r="T109" s="7" t="s">
        <v>10</v>
      </c>
      <c r="U109" s="7" t="s">
        <v>11</v>
      </c>
      <c r="V109" s="7" t="s">
        <v>12</v>
      </c>
      <c r="W109" s="7" t="s">
        <v>13</v>
      </c>
      <c r="X109" s="7" t="s">
        <v>11</v>
      </c>
      <c r="Y109" s="7" t="s">
        <v>14</v>
      </c>
      <c r="Z109" s="7" t="s">
        <v>15</v>
      </c>
    </row>
    <row r="110" spans="1:26" x14ac:dyDescent="0.25">
      <c r="A110" s="13" t="s">
        <v>43</v>
      </c>
      <c r="B110" s="9"/>
      <c r="C110" s="14" t="s">
        <v>11</v>
      </c>
      <c r="D110" s="9"/>
      <c r="E110" s="9"/>
      <c r="F110" s="14" t="s">
        <v>11</v>
      </c>
      <c r="G110" s="9"/>
      <c r="H110" s="9"/>
    </row>
    <row r="111" spans="1:26" x14ac:dyDescent="0.25">
      <c r="A111" s="15" t="s">
        <v>44</v>
      </c>
      <c r="B111" s="17">
        <v>1000</v>
      </c>
      <c r="C111" s="14" t="s">
        <v>18</v>
      </c>
      <c r="D111" s="16">
        <f>H111/B111</f>
        <v>13.2</v>
      </c>
      <c r="E111" s="17">
        <v>2200</v>
      </c>
      <c r="F111" s="14" t="s">
        <v>19</v>
      </c>
      <c r="G111" s="16">
        <v>6</v>
      </c>
      <c r="H111" s="17">
        <f>E111*G111</f>
        <v>13200</v>
      </c>
      <c r="J111" s="12" t="s">
        <v>52</v>
      </c>
      <c r="S111" s="12" t="s">
        <v>54</v>
      </c>
    </row>
    <row r="112" spans="1:26" x14ac:dyDescent="0.25">
      <c r="A112" s="15" t="s">
        <v>45</v>
      </c>
      <c r="B112" s="17"/>
      <c r="C112" s="14" t="s">
        <v>19</v>
      </c>
      <c r="D112" s="17"/>
      <c r="E112" s="17">
        <v>-1045</v>
      </c>
      <c r="F112" s="14" t="s">
        <v>18</v>
      </c>
      <c r="G112" s="16">
        <v>2.73</v>
      </c>
      <c r="H112" s="17">
        <f>E112*G112</f>
        <v>-2852.85</v>
      </c>
    </row>
    <row r="113" spans="1:19" x14ac:dyDescent="0.25">
      <c r="A113" s="13" t="s">
        <v>23</v>
      </c>
      <c r="B113" s="9"/>
      <c r="C113" s="14" t="s">
        <v>11</v>
      </c>
      <c r="D113" s="9"/>
      <c r="E113" s="9"/>
      <c r="F113" s="14" t="s">
        <v>11</v>
      </c>
      <c r="G113" s="9"/>
      <c r="H113" s="9">
        <f>SUM(H111:H112)</f>
        <v>10347.15</v>
      </c>
      <c r="J113" s="12" t="s">
        <v>35</v>
      </c>
      <c r="S113" s="12" t="s">
        <v>35</v>
      </c>
    </row>
    <row r="114" spans="1:19" x14ac:dyDescent="0.25">
      <c r="A114" s="15" t="s">
        <v>11</v>
      </c>
      <c r="B114" s="17"/>
      <c r="C114" s="14" t="s">
        <v>11</v>
      </c>
      <c r="D114" s="17"/>
      <c r="E114" s="17"/>
      <c r="F114" s="14" t="s">
        <v>11</v>
      </c>
      <c r="G114" s="17"/>
      <c r="H114" s="17"/>
    </row>
    <row r="115" spans="1:19" x14ac:dyDescent="0.25">
      <c r="A115" s="13" t="s">
        <v>24</v>
      </c>
      <c r="B115" s="9"/>
      <c r="C115" s="14" t="s">
        <v>11</v>
      </c>
      <c r="D115" s="9"/>
      <c r="E115" s="9"/>
      <c r="F115" s="14" t="s">
        <v>11</v>
      </c>
      <c r="G115" s="9"/>
      <c r="H115" s="9"/>
      <c r="J115" s="12" t="s">
        <v>47</v>
      </c>
      <c r="S115" s="12" t="s">
        <v>47</v>
      </c>
    </row>
    <row r="116" spans="1:19" x14ac:dyDescent="0.25">
      <c r="A116" s="15" t="s">
        <v>56</v>
      </c>
      <c r="B116" s="17"/>
      <c r="C116" s="14" t="s">
        <v>26</v>
      </c>
      <c r="D116" s="17"/>
      <c r="E116" s="17">
        <v>-50</v>
      </c>
      <c r="F116" s="14" t="s">
        <v>19</v>
      </c>
      <c r="G116" s="16">
        <v>2.3725000000000001</v>
      </c>
      <c r="H116" s="17">
        <f>E116*G116</f>
        <v>-118.625</v>
      </c>
      <c r="J116" s="12" t="s">
        <v>48</v>
      </c>
      <c r="S116" s="12" t="s">
        <v>48</v>
      </c>
    </row>
    <row r="117" spans="1:19" x14ac:dyDescent="0.25">
      <c r="A117" s="15" t="s">
        <v>58</v>
      </c>
      <c r="B117" s="17"/>
      <c r="C117" s="14" t="s">
        <v>26</v>
      </c>
      <c r="D117" s="17"/>
      <c r="E117" s="17">
        <v>-2600</v>
      </c>
      <c r="F117" s="14" t="s">
        <v>19</v>
      </c>
      <c r="G117" s="16">
        <v>3.2825000000000002</v>
      </c>
      <c r="H117" s="17">
        <f>E117*G117</f>
        <v>-8534.5</v>
      </c>
    </row>
    <row r="118" spans="1:19" x14ac:dyDescent="0.25">
      <c r="A118" s="13" t="s">
        <v>27</v>
      </c>
      <c r="B118" s="9"/>
      <c r="C118" s="14" t="s">
        <v>11</v>
      </c>
      <c r="D118" s="9"/>
      <c r="E118" s="9"/>
      <c r="F118" s="14" t="s">
        <v>11</v>
      </c>
      <c r="G118" s="9"/>
      <c r="H118" s="9">
        <f>SUM(H116:H117)</f>
        <v>-8653.125</v>
      </c>
      <c r="J118" s="12" t="s">
        <v>49</v>
      </c>
      <c r="S118" s="12" t="s">
        <v>49</v>
      </c>
    </row>
    <row r="119" spans="1:19" x14ac:dyDescent="0.25">
      <c r="A119" s="13" t="s">
        <v>28</v>
      </c>
      <c r="B119" s="9"/>
      <c r="C119" s="14" t="s">
        <v>11</v>
      </c>
      <c r="D119" s="9"/>
      <c r="E119" s="9"/>
      <c r="F119" s="14" t="s">
        <v>11</v>
      </c>
      <c r="G119" s="9"/>
      <c r="H119" s="9"/>
      <c r="J119" s="12" t="s">
        <v>50</v>
      </c>
      <c r="S119" s="12" t="s">
        <v>50</v>
      </c>
    </row>
    <row r="120" spans="1:19" x14ac:dyDescent="0.25">
      <c r="A120" s="15" t="s">
        <v>29</v>
      </c>
      <c r="B120" s="17"/>
      <c r="C120" s="14" t="s">
        <v>11</v>
      </c>
      <c r="D120" s="17"/>
      <c r="E120" s="17"/>
      <c r="F120" s="14" t="s">
        <v>11</v>
      </c>
      <c r="G120" s="17"/>
      <c r="H120" s="17">
        <v>-350</v>
      </c>
    </row>
    <row r="121" spans="1:19" x14ac:dyDescent="0.25">
      <c r="A121" s="13" t="s">
        <v>31</v>
      </c>
      <c r="B121" s="9"/>
      <c r="C121" s="14" t="s">
        <v>11</v>
      </c>
      <c r="D121" s="9"/>
      <c r="E121" s="9"/>
      <c r="F121" s="14" t="s">
        <v>11</v>
      </c>
      <c r="G121" s="9"/>
      <c r="H121" s="9">
        <f>SUM(H120:H120)</f>
        <v>-350</v>
      </c>
    </row>
    <row r="122" spans="1:19" x14ac:dyDescent="0.25">
      <c r="A122" s="13" t="s">
        <v>32</v>
      </c>
      <c r="B122" s="9"/>
      <c r="C122" s="14" t="s">
        <v>11</v>
      </c>
      <c r="D122" s="9"/>
      <c r="E122" s="9"/>
      <c r="F122" s="14" t="s">
        <v>11</v>
      </c>
      <c r="G122" s="9"/>
      <c r="H122" s="9">
        <f>SUM(H118,H121)</f>
        <v>-9003.125</v>
      </c>
    </row>
    <row r="123" spans="1:19" x14ac:dyDescent="0.25">
      <c r="A123" s="13" t="s">
        <v>33</v>
      </c>
      <c r="B123" s="9"/>
      <c r="C123" s="14" t="s">
        <v>11</v>
      </c>
      <c r="D123" s="9"/>
      <c r="E123" s="9"/>
      <c r="F123" s="14" t="s">
        <v>11</v>
      </c>
      <c r="G123" s="9"/>
      <c r="H123" s="9">
        <f>SUM(H113,H122)</f>
        <v>1344.0249999999996</v>
      </c>
    </row>
    <row r="124" spans="1:19" x14ac:dyDescent="0.25">
      <c r="A124" s="15" t="s">
        <v>11</v>
      </c>
      <c r="B124" s="17"/>
      <c r="C124" s="14" t="s">
        <v>11</v>
      </c>
      <c r="D124" s="17"/>
      <c r="E124" s="17"/>
      <c r="F124" s="14" t="s">
        <v>11</v>
      </c>
      <c r="G124" s="17"/>
      <c r="H124" s="17"/>
    </row>
    <row r="125" spans="1:19" x14ac:dyDescent="0.25">
      <c r="A125" s="13" t="s">
        <v>46</v>
      </c>
      <c r="B125" s="9"/>
      <c r="C125" s="14" t="s">
        <v>11</v>
      </c>
      <c r="D125" s="9"/>
      <c r="E125" s="9"/>
      <c r="F125" s="14" t="s">
        <v>11</v>
      </c>
      <c r="G125" s="9"/>
      <c r="H125" s="9"/>
    </row>
    <row r="129" spans="1:1" x14ac:dyDescent="0.25">
      <c r="A129" s="12" t="s">
        <v>35</v>
      </c>
    </row>
    <row r="131" spans="1:1" x14ac:dyDescent="0.25">
      <c r="A131" s="12" t="s">
        <v>47</v>
      </c>
    </row>
    <row r="132" spans="1:1" x14ac:dyDescent="0.25">
      <c r="A132" s="12" t="s">
        <v>48</v>
      </c>
    </row>
    <row r="134" spans="1:1" x14ac:dyDescent="0.25">
      <c r="A134" s="12" t="s">
        <v>49</v>
      </c>
    </row>
    <row r="135" spans="1:1" x14ac:dyDescent="0.25">
      <c r="A135" s="1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C7651-BD3E-4D1C-BEC5-F29B0CAC3A22}">
  <dimension ref="A1:Q99"/>
  <sheetViews>
    <sheetView topLeftCell="B1" workbookViewId="0">
      <selection activeCell="S1" sqref="S1:Z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2" t="s">
        <v>1</v>
      </c>
      <c r="B2" s="12" t="s">
        <v>2</v>
      </c>
      <c r="J2" s="12" t="s">
        <v>1</v>
      </c>
      <c r="K2" s="12" t="s">
        <v>2</v>
      </c>
    </row>
    <row r="3" spans="1:17" x14ac:dyDescent="0.25">
      <c r="A3" s="12" t="s">
        <v>3</v>
      </c>
      <c r="B3" s="12" t="s">
        <v>4</v>
      </c>
      <c r="J3" s="12" t="s">
        <v>3</v>
      </c>
      <c r="K3" s="12" t="s">
        <v>51</v>
      </c>
    </row>
    <row r="4" spans="1:17" x14ac:dyDescent="0.25">
      <c r="A4" s="12" t="s">
        <v>5</v>
      </c>
      <c r="B4" s="12" t="s">
        <v>59</v>
      </c>
      <c r="J4" s="12" t="s">
        <v>5</v>
      </c>
      <c r="K4" s="12" t="s">
        <v>59</v>
      </c>
    </row>
    <row r="5" spans="1:17" x14ac:dyDescent="0.25">
      <c r="A5" s="12" t="s">
        <v>7</v>
      </c>
      <c r="B5" s="12" t="s">
        <v>8</v>
      </c>
      <c r="J5" s="12" t="s">
        <v>7</v>
      </c>
      <c r="K5" s="12" t="s">
        <v>8</v>
      </c>
    </row>
    <row r="7" spans="1:17" x14ac:dyDescent="0.25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7" t="s">
        <v>11</v>
      </c>
      <c r="G7" s="7" t="s">
        <v>14</v>
      </c>
      <c r="H7" s="7" t="s">
        <v>15</v>
      </c>
      <c r="J7" s="6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11</v>
      </c>
      <c r="P7" s="7" t="s">
        <v>14</v>
      </c>
      <c r="Q7" s="7" t="s">
        <v>15</v>
      </c>
    </row>
    <row r="9" spans="1:17" x14ac:dyDescent="0.25">
      <c r="A9" s="12" t="s">
        <v>60</v>
      </c>
      <c r="J9" s="12" t="s">
        <v>60</v>
      </c>
    </row>
    <row r="11" spans="1:17" x14ac:dyDescent="0.25">
      <c r="A11" s="12" t="s">
        <v>35</v>
      </c>
      <c r="J11" s="12" t="s">
        <v>35</v>
      </c>
    </row>
    <row r="13" spans="1:17" x14ac:dyDescent="0.25">
      <c r="A13" t="s">
        <v>36</v>
      </c>
      <c r="J13" t="s">
        <v>36</v>
      </c>
    </row>
    <row r="14" spans="1:17" x14ac:dyDescent="0.25">
      <c r="A14" s="12" t="s">
        <v>1</v>
      </c>
      <c r="B14" s="12" t="s">
        <v>2</v>
      </c>
      <c r="J14" s="12" t="s">
        <v>1</v>
      </c>
      <c r="K14" s="12" t="s">
        <v>2</v>
      </c>
    </row>
    <row r="15" spans="1:17" x14ac:dyDescent="0.25">
      <c r="A15" s="12" t="s">
        <v>3</v>
      </c>
      <c r="B15" s="12" t="s">
        <v>4</v>
      </c>
      <c r="J15" s="12" t="s">
        <v>3</v>
      </c>
      <c r="K15" s="12" t="s">
        <v>51</v>
      </c>
    </row>
    <row r="16" spans="1:17" x14ac:dyDescent="0.25">
      <c r="A16" s="12" t="s">
        <v>5</v>
      </c>
      <c r="B16" s="12" t="s">
        <v>59</v>
      </c>
      <c r="J16" s="12" t="s">
        <v>5</v>
      </c>
      <c r="K16" s="12" t="s">
        <v>59</v>
      </c>
    </row>
    <row r="17" spans="1:17" x14ac:dyDescent="0.25">
      <c r="A17" s="12" t="s">
        <v>7</v>
      </c>
      <c r="B17" s="12" t="s">
        <v>8</v>
      </c>
      <c r="J17" s="12" t="s">
        <v>7</v>
      </c>
      <c r="K17" s="12" t="s">
        <v>8</v>
      </c>
    </row>
    <row r="19" spans="1:17" x14ac:dyDescent="0.25">
      <c r="A19" s="6" t="s">
        <v>9</v>
      </c>
      <c r="B19" s="7" t="s">
        <v>10</v>
      </c>
      <c r="C19" s="7" t="s">
        <v>11</v>
      </c>
      <c r="D19" s="7" t="s">
        <v>12</v>
      </c>
      <c r="E19" s="7" t="s">
        <v>13</v>
      </c>
      <c r="F19" s="7" t="s">
        <v>11</v>
      </c>
      <c r="G19" s="7" t="s">
        <v>14</v>
      </c>
      <c r="H19" s="7" t="s">
        <v>15</v>
      </c>
      <c r="J19" s="6" t="s">
        <v>9</v>
      </c>
      <c r="K19" s="7" t="s">
        <v>10</v>
      </c>
      <c r="L19" s="7" t="s">
        <v>11</v>
      </c>
      <c r="M19" s="7" t="s">
        <v>12</v>
      </c>
      <c r="N19" s="7" t="s">
        <v>13</v>
      </c>
      <c r="O19" s="7" t="s">
        <v>11</v>
      </c>
      <c r="P19" s="7" t="s">
        <v>14</v>
      </c>
      <c r="Q19" s="7" t="s">
        <v>15</v>
      </c>
    </row>
    <row r="21" spans="1:17" x14ac:dyDescent="0.25">
      <c r="A21" s="12" t="s">
        <v>61</v>
      </c>
      <c r="J21" s="12" t="s">
        <v>61</v>
      </c>
    </row>
    <row r="23" spans="1:17" x14ac:dyDescent="0.25">
      <c r="A23" s="12" t="s">
        <v>35</v>
      </c>
      <c r="J23" s="12" t="s">
        <v>35</v>
      </c>
    </row>
    <row r="25" spans="1:17" x14ac:dyDescent="0.25">
      <c r="A25" t="s">
        <v>38</v>
      </c>
      <c r="J25" t="s">
        <v>38</v>
      </c>
    </row>
    <row r="26" spans="1:17" x14ac:dyDescent="0.25">
      <c r="A26" s="12" t="s">
        <v>1</v>
      </c>
      <c r="B26" s="12" t="s">
        <v>2</v>
      </c>
      <c r="J26" s="12" t="s">
        <v>1</v>
      </c>
      <c r="K26" s="12" t="s">
        <v>2</v>
      </c>
    </row>
    <row r="27" spans="1:17" x14ac:dyDescent="0.25">
      <c r="A27" s="12" t="s">
        <v>3</v>
      </c>
      <c r="B27" s="12" t="s">
        <v>4</v>
      </c>
      <c r="J27" s="12" t="s">
        <v>3</v>
      </c>
      <c r="K27" s="12" t="s">
        <v>51</v>
      </c>
    </row>
    <row r="28" spans="1:17" x14ac:dyDescent="0.25">
      <c r="A28" s="12" t="s">
        <v>5</v>
      </c>
      <c r="B28" s="12" t="s">
        <v>59</v>
      </c>
      <c r="J28" s="12" t="s">
        <v>5</v>
      </c>
      <c r="K28" s="12" t="s">
        <v>59</v>
      </c>
    </row>
    <row r="29" spans="1:17" x14ac:dyDescent="0.25">
      <c r="A29" s="12" t="s">
        <v>7</v>
      </c>
      <c r="B29" s="12" t="s">
        <v>8</v>
      </c>
      <c r="J29" s="12" t="s">
        <v>7</v>
      </c>
      <c r="K29" s="12" t="s">
        <v>8</v>
      </c>
    </row>
    <row r="31" spans="1:17" x14ac:dyDescent="0.25">
      <c r="A31" s="6" t="s">
        <v>9</v>
      </c>
      <c r="B31" s="7" t="s">
        <v>10</v>
      </c>
      <c r="C31" s="7" t="s">
        <v>11</v>
      </c>
      <c r="D31" s="7" t="s">
        <v>12</v>
      </c>
      <c r="E31" s="7" t="s">
        <v>13</v>
      </c>
      <c r="F31" s="7" t="s">
        <v>11</v>
      </c>
      <c r="G31" s="7" t="s">
        <v>14</v>
      </c>
      <c r="H31" s="7" t="s">
        <v>15</v>
      </c>
      <c r="J31" s="6" t="s">
        <v>9</v>
      </c>
      <c r="K31" s="7" t="s">
        <v>10</v>
      </c>
      <c r="L31" s="7" t="s">
        <v>11</v>
      </c>
      <c r="M31" s="7" t="s">
        <v>12</v>
      </c>
      <c r="N31" s="7" t="s">
        <v>13</v>
      </c>
      <c r="O31" s="7" t="s">
        <v>11</v>
      </c>
      <c r="P31" s="7" t="s">
        <v>14</v>
      </c>
      <c r="Q31" s="7" t="s">
        <v>15</v>
      </c>
    </row>
    <row r="33" spans="1:17" x14ac:dyDescent="0.25">
      <c r="A33" s="12" t="s">
        <v>62</v>
      </c>
      <c r="J33" s="12" t="s">
        <v>62</v>
      </c>
    </row>
    <row r="35" spans="1:17" x14ac:dyDescent="0.25">
      <c r="A35" s="12" t="s">
        <v>35</v>
      </c>
      <c r="J35" s="12" t="s">
        <v>35</v>
      </c>
    </row>
    <row r="37" spans="1:17" x14ac:dyDescent="0.25">
      <c r="A37" t="s">
        <v>40</v>
      </c>
      <c r="J37" t="s">
        <v>40</v>
      </c>
    </row>
    <row r="38" spans="1:17" x14ac:dyDescent="0.25">
      <c r="A38" s="12" t="s">
        <v>1</v>
      </c>
      <c r="B38" s="12" t="s">
        <v>2</v>
      </c>
      <c r="J38" s="12" t="s">
        <v>1</v>
      </c>
      <c r="K38" s="12" t="s">
        <v>2</v>
      </c>
    </row>
    <row r="39" spans="1:17" x14ac:dyDescent="0.25">
      <c r="A39" s="12" t="s">
        <v>3</v>
      </c>
      <c r="B39" s="12" t="s">
        <v>4</v>
      </c>
      <c r="J39" s="12" t="s">
        <v>3</v>
      </c>
      <c r="K39" s="12" t="s">
        <v>51</v>
      </c>
    </row>
    <row r="40" spans="1:17" x14ac:dyDescent="0.25">
      <c r="A40" s="12" t="s">
        <v>5</v>
      </c>
      <c r="B40" s="12" t="s">
        <v>59</v>
      </c>
      <c r="J40" s="12" t="s">
        <v>5</v>
      </c>
      <c r="K40" s="12" t="s">
        <v>59</v>
      </c>
    </row>
    <row r="41" spans="1:17" x14ac:dyDescent="0.25">
      <c r="A41" s="12" t="s">
        <v>7</v>
      </c>
      <c r="B41" s="12" t="s">
        <v>8</v>
      </c>
      <c r="J41" s="12" t="s">
        <v>7</v>
      </c>
      <c r="K41" s="12" t="s">
        <v>8</v>
      </c>
    </row>
    <row r="43" spans="1:17" x14ac:dyDescent="0.25">
      <c r="A43" s="6" t="s">
        <v>9</v>
      </c>
      <c r="B43" s="7" t="s">
        <v>10</v>
      </c>
      <c r="C43" s="7" t="s">
        <v>11</v>
      </c>
      <c r="D43" s="7" t="s">
        <v>12</v>
      </c>
      <c r="E43" s="7" t="s">
        <v>13</v>
      </c>
      <c r="F43" s="7" t="s">
        <v>11</v>
      </c>
      <c r="G43" s="7" t="s">
        <v>14</v>
      </c>
      <c r="H43" s="7" t="s">
        <v>15</v>
      </c>
      <c r="J43" s="6" t="s">
        <v>9</v>
      </c>
      <c r="K43" s="7" t="s">
        <v>10</v>
      </c>
      <c r="L43" s="7" t="s">
        <v>11</v>
      </c>
      <c r="M43" s="7" t="s">
        <v>12</v>
      </c>
      <c r="N43" s="7" t="s">
        <v>13</v>
      </c>
      <c r="O43" s="7" t="s">
        <v>11</v>
      </c>
      <c r="P43" s="7" t="s">
        <v>14</v>
      </c>
      <c r="Q43" s="7" t="s">
        <v>15</v>
      </c>
    </row>
    <row r="44" spans="1:17" x14ac:dyDescent="0.25">
      <c r="A44" s="13" t="s">
        <v>39</v>
      </c>
      <c r="B44" s="9"/>
      <c r="C44" s="14" t="s">
        <v>11</v>
      </c>
      <c r="D44" s="9"/>
      <c r="E44" s="9"/>
      <c r="F44" s="14" t="s">
        <v>11</v>
      </c>
      <c r="G44" s="9"/>
      <c r="H44" s="9"/>
      <c r="J44" s="13" t="s">
        <v>39</v>
      </c>
      <c r="K44" s="9"/>
      <c r="L44" s="14" t="s">
        <v>11</v>
      </c>
      <c r="M44" s="9"/>
      <c r="N44" s="9"/>
      <c r="O44" s="14" t="s">
        <v>11</v>
      </c>
      <c r="P44" s="9"/>
      <c r="Q44" s="9"/>
    </row>
    <row r="45" spans="1:17" x14ac:dyDescent="0.25">
      <c r="A45" s="15" t="s">
        <v>17</v>
      </c>
      <c r="B45" s="16">
        <v>313</v>
      </c>
      <c r="C45" s="14" t="s">
        <v>18</v>
      </c>
      <c r="D45" s="18">
        <f>H45/B45</f>
        <v>1.0648402555910543</v>
      </c>
      <c r="E45" s="16">
        <v>19.100000000000001</v>
      </c>
      <c r="F45" s="14" t="s">
        <v>19</v>
      </c>
      <c r="G45" s="16">
        <v>17.45</v>
      </c>
      <c r="H45" s="17">
        <f>E45*G45</f>
        <v>333.29500000000002</v>
      </c>
      <c r="J45" s="15" t="s">
        <v>17</v>
      </c>
      <c r="K45" s="16">
        <v>313</v>
      </c>
      <c r="L45" s="14" t="s">
        <v>18</v>
      </c>
      <c r="M45" s="18">
        <f>Q45/K45</f>
        <v>1.171629392971246</v>
      </c>
      <c r="N45" s="16">
        <v>19.100000000000001</v>
      </c>
      <c r="O45" s="14" t="s">
        <v>19</v>
      </c>
      <c r="P45" s="16">
        <v>19.2</v>
      </c>
      <c r="Q45" s="17">
        <f>N45*P45</f>
        <v>366.72</v>
      </c>
    </row>
    <row r="46" spans="1:17" x14ac:dyDescent="0.25">
      <c r="A46" s="15" t="s">
        <v>20</v>
      </c>
      <c r="B46" s="16"/>
      <c r="C46" s="14" t="s">
        <v>19</v>
      </c>
      <c r="D46" s="17"/>
      <c r="E46" s="16">
        <v>-0.9</v>
      </c>
      <c r="F46" s="14" t="s">
        <v>18</v>
      </c>
      <c r="G46" s="16"/>
      <c r="H46" s="17"/>
      <c r="J46" s="15" t="s">
        <v>20</v>
      </c>
      <c r="K46" s="16"/>
      <c r="L46" s="14" t="s">
        <v>19</v>
      </c>
      <c r="M46" s="17"/>
      <c r="N46" s="16">
        <v>-0.9</v>
      </c>
      <c r="O46" s="14" t="s">
        <v>18</v>
      </c>
      <c r="P46" s="16"/>
      <c r="Q46" s="17"/>
    </row>
    <row r="47" spans="1:17" x14ac:dyDescent="0.25">
      <c r="A47" s="15" t="s">
        <v>21</v>
      </c>
      <c r="B47" s="17"/>
      <c r="C47" s="14" t="s">
        <v>19</v>
      </c>
      <c r="D47" s="17"/>
      <c r="E47" s="16">
        <v>-0.9</v>
      </c>
      <c r="F47" s="14" t="s">
        <v>18</v>
      </c>
      <c r="G47" s="16">
        <v>72</v>
      </c>
      <c r="H47" s="17">
        <f>E47*G47</f>
        <v>-64.8</v>
      </c>
      <c r="J47" s="15" t="s">
        <v>21</v>
      </c>
      <c r="K47" s="17"/>
      <c r="L47" s="14" t="s">
        <v>19</v>
      </c>
      <c r="M47" s="17"/>
      <c r="N47" s="16">
        <v>-0.9</v>
      </c>
      <c r="O47" s="14" t="s">
        <v>18</v>
      </c>
      <c r="P47" s="16">
        <v>72</v>
      </c>
      <c r="Q47" s="17">
        <f>N47*P47</f>
        <v>-64.8</v>
      </c>
    </row>
    <row r="48" spans="1:17" x14ac:dyDescent="0.25">
      <c r="A48" s="15" t="s">
        <v>11</v>
      </c>
      <c r="B48" s="17"/>
      <c r="C48" s="14" t="s">
        <v>11</v>
      </c>
      <c r="D48" s="17"/>
      <c r="E48" s="17"/>
      <c r="F48" s="14" t="s">
        <v>11</v>
      </c>
      <c r="G48" s="17"/>
      <c r="H48" s="17"/>
      <c r="J48" s="15" t="s">
        <v>11</v>
      </c>
      <c r="K48" s="17"/>
      <c r="L48" s="14" t="s">
        <v>11</v>
      </c>
      <c r="M48" s="17"/>
      <c r="N48" s="17"/>
      <c r="O48" s="14" t="s">
        <v>11</v>
      </c>
      <c r="P48" s="17"/>
      <c r="Q48" s="17"/>
    </row>
    <row r="49" spans="1:17" x14ac:dyDescent="0.25">
      <c r="A49" s="15" t="s">
        <v>22</v>
      </c>
      <c r="B49" s="17"/>
      <c r="C49" s="14" t="s">
        <v>11</v>
      </c>
      <c r="D49" s="17"/>
      <c r="E49" s="17"/>
      <c r="F49" s="14" t="s">
        <v>11</v>
      </c>
      <c r="G49" s="17"/>
      <c r="H49" s="17"/>
      <c r="J49" s="15" t="s">
        <v>22</v>
      </c>
      <c r="K49" s="17"/>
      <c r="L49" s="14" t="s">
        <v>11</v>
      </c>
      <c r="M49" s="17"/>
      <c r="N49" s="17"/>
      <c r="O49" s="14" t="s">
        <v>11</v>
      </c>
      <c r="P49" s="17"/>
      <c r="Q49" s="17"/>
    </row>
    <row r="50" spans="1:17" x14ac:dyDescent="0.25">
      <c r="A50" s="15" t="s">
        <v>11</v>
      </c>
      <c r="B50" s="17"/>
      <c r="C50" s="14" t="s">
        <v>11</v>
      </c>
      <c r="D50" s="17"/>
      <c r="E50" s="17"/>
      <c r="F50" s="14" t="s">
        <v>11</v>
      </c>
      <c r="G50" s="17"/>
      <c r="H50" s="17"/>
      <c r="J50" s="15" t="s">
        <v>11</v>
      </c>
      <c r="K50" s="17"/>
      <c r="L50" s="14" t="s">
        <v>11</v>
      </c>
      <c r="M50" s="17"/>
      <c r="N50" s="17"/>
      <c r="O50" s="14" t="s">
        <v>11</v>
      </c>
      <c r="P50" s="17"/>
      <c r="Q50" s="17"/>
    </row>
    <row r="51" spans="1:17" x14ac:dyDescent="0.25">
      <c r="A51" s="13" t="s">
        <v>23</v>
      </c>
      <c r="B51" s="9"/>
      <c r="C51" s="14" t="s">
        <v>11</v>
      </c>
      <c r="D51" s="9"/>
      <c r="E51" s="9"/>
      <c r="F51" s="14" t="s">
        <v>11</v>
      </c>
      <c r="G51" s="9"/>
      <c r="H51" s="9">
        <f>SUM(H45:H50)</f>
        <v>268.495</v>
      </c>
      <c r="J51" s="13" t="s">
        <v>23</v>
      </c>
      <c r="K51" s="9"/>
      <c r="L51" s="14" t="s">
        <v>11</v>
      </c>
      <c r="M51" s="9"/>
      <c r="N51" s="9"/>
      <c r="O51" s="14" t="s">
        <v>11</v>
      </c>
      <c r="P51" s="9"/>
      <c r="Q51" s="9">
        <f>SUM(Q45:Q50)</f>
        <v>301.92</v>
      </c>
    </row>
    <row r="52" spans="1:17" x14ac:dyDescent="0.25">
      <c r="A52" s="15" t="s">
        <v>11</v>
      </c>
      <c r="B52" s="17"/>
      <c r="C52" s="14" t="s">
        <v>11</v>
      </c>
      <c r="D52" s="17"/>
      <c r="E52" s="17"/>
      <c r="F52" s="14" t="s">
        <v>11</v>
      </c>
      <c r="G52" s="17"/>
      <c r="H52" s="17"/>
      <c r="J52" s="15" t="s">
        <v>11</v>
      </c>
      <c r="K52" s="17"/>
      <c r="L52" s="14" t="s">
        <v>11</v>
      </c>
      <c r="M52" s="17"/>
      <c r="N52" s="17"/>
      <c r="O52" s="14" t="s">
        <v>11</v>
      </c>
      <c r="P52" s="17"/>
      <c r="Q52" s="17"/>
    </row>
    <row r="53" spans="1:17" x14ac:dyDescent="0.25">
      <c r="A53" s="13" t="s">
        <v>24</v>
      </c>
      <c r="B53" s="9"/>
      <c r="C53" s="14" t="s">
        <v>11</v>
      </c>
      <c r="D53" s="9"/>
      <c r="E53" s="9"/>
      <c r="F53" s="14" t="s">
        <v>11</v>
      </c>
      <c r="G53" s="9"/>
      <c r="H53" s="9"/>
      <c r="J53" s="13" t="s">
        <v>24</v>
      </c>
      <c r="K53" s="9"/>
      <c r="L53" s="14" t="s">
        <v>11</v>
      </c>
      <c r="M53" s="9"/>
      <c r="N53" s="9"/>
      <c r="O53" s="14" t="s">
        <v>11</v>
      </c>
      <c r="P53" s="9"/>
      <c r="Q53" s="9"/>
    </row>
    <row r="54" spans="1:17" x14ac:dyDescent="0.25">
      <c r="A54" s="15" t="s">
        <v>25</v>
      </c>
      <c r="B54" s="17"/>
      <c r="C54" s="14" t="s">
        <v>26</v>
      </c>
      <c r="D54" s="17"/>
      <c r="E54" s="19">
        <v>-42.1</v>
      </c>
      <c r="F54" s="14" t="s">
        <v>19</v>
      </c>
      <c r="G54" s="16">
        <v>4.9725000000000001</v>
      </c>
      <c r="H54" s="17">
        <f>E54*G54</f>
        <v>-209.34225000000001</v>
      </c>
      <c r="J54" s="15" t="s">
        <v>25</v>
      </c>
      <c r="K54" s="17"/>
      <c r="L54" s="14" t="s">
        <v>26</v>
      </c>
      <c r="M54" s="17"/>
      <c r="N54" s="19">
        <v>-42.1</v>
      </c>
      <c r="O54" s="14" t="s">
        <v>19</v>
      </c>
      <c r="P54" s="16">
        <v>5.4249999999999998</v>
      </c>
      <c r="Q54" s="17">
        <f>N54*P54</f>
        <v>-228.39250000000001</v>
      </c>
    </row>
    <row r="55" spans="1:17" x14ac:dyDescent="0.25">
      <c r="A55" s="15" t="s">
        <v>63</v>
      </c>
      <c r="B55" s="17"/>
      <c r="C55" s="14" t="s">
        <v>30</v>
      </c>
      <c r="D55" s="17"/>
      <c r="E55" s="19">
        <v>-9.8000000000000007</v>
      </c>
      <c r="F55" s="14" t="s">
        <v>19</v>
      </c>
      <c r="G55" s="16">
        <v>1.4</v>
      </c>
      <c r="H55" s="17">
        <f>E55*G55</f>
        <v>-13.72</v>
      </c>
      <c r="J55" s="15" t="s">
        <v>63</v>
      </c>
      <c r="K55" s="17"/>
      <c r="L55" s="14" t="s">
        <v>30</v>
      </c>
      <c r="M55" s="17"/>
      <c r="N55" s="19">
        <v>-5</v>
      </c>
      <c r="O55" s="14" t="s">
        <v>19</v>
      </c>
      <c r="P55" s="16">
        <v>1.4</v>
      </c>
      <c r="Q55" s="17">
        <f>N55*P55</f>
        <v>-7</v>
      </c>
    </row>
    <row r="56" spans="1:17" x14ac:dyDescent="0.25">
      <c r="A56" s="13" t="s">
        <v>27</v>
      </c>
      <c r="B56" s="9"/>
      <c r="C56" s="14" t="s">
        <v>11</v>
      </c>
      <c r="D56" s="9"/>
      <c r="E56" s="9"/>
      <c r="F56" s="14" t="s">
        <v>11</v>
      </c>
      <c r="G56" s="9"/>
      <c r="H56" s="9">
        <f>SUM(H54:H55)</f>
        <v>-223.06225000000001</v>
      </c>
      <c r="J56" s="13" t="s">
        <v>27</v>
      </c>
      <c r="K56" s="9"/>
      <c r="L56" s="14" t="s">
        <v>11</v>
      </c>
      <c r="M56" s="9"/>
      <c r="N56" s="9"/>
      <c r="O56" s="14" t="s">
        <v>11</v>
      </c>
      <c r="P56" s="9"/>
      <c r="Q56" s="9">
        <f>SUM(Q54:Q55)</f>
        <v>-235.39250000000001</v>
      </c>
    </row>
    <row r="57" spans="1:17" x14ac:dyDescent="0.25">
      <c r="A57" s="13" t="s">
        <v>28</v>
      </c>
      <c r="B57" s="9"/>
      <c r="C57" s="14" t="s">
        <v>11</v>
      </c>
      <c r="D57" s="9"/>
      <c r="E57" s="9"/>
      <c r="F57" s="14" t="s">
        <v>11</v>
      </c>
      <c r="G57" s="9"/>
      <c r="H57" s="9"/>
      <c r="J57" s="13" t="s">
        <v>28</v>
      </c>
      <c r="K57" s="9"/>
      <c r="L57" s="14" t="s">
        <v>11</v>
      </c>
      <c r="M57" s="9"/>
      <c r="N57" s="9"/>
      <c r="O57" s="14" t="s">
        <v>11</v>
      </c>
      <c r="P57" s="9"/>
      <c r="Q57" s="9"/>
    </row>
    <row r="58" spans="1:17" x14ac:dyDescent="0.25">
      <c r="A58" s="15" t="s">
        <v>29</v>
      </c>
      <c r="B58" s="17"/>
      <c r="C58" s="14" t="s">
        <v>11</v>
      </c>
      <c r="D58" s="17"/>
      <c r="E58" s="17"/>
      <c r="F58" s="14" t="s">
        <v>30</v>
      </c>
      <c r="G58" s="17"/>
      <c r="H58" s="17">
        <v>-16</v>
      </c>
      <c r="J58" s="15" t="s">
        <v>29</v>
      </c>
      <c r="K58" s="17"/>
      <c r="L58" s="14" t="s">
        <v>11</v>
      </c>
      <c r="M58" s="17"/>
      <c r="N58" s="17"/>
      <c r="O58" s="14" t="s">
        <v>30</v>
      </c>
      <c r="P58" s="17"/>
      <c r="Q58" s="17">
        <v>-21</v>
      </c>
    </row>
    <row r="59" spans="1:17" x14ac:dyDescent="0.25">
      <c r="A59" s="13" t="s">
        <v>31</v>
      </c>
      <c r="B59" s="9"/>
      <c r="C59" s="14" t="s">
        <v>11</v>
      </c>
      <c r="D59" s="9"/>
      <c r="E59" s="9"/>
      <c r="F59" s="14" t="s">
        <v>11</v>
      </c>
      <c r="G59" s="9"/>
      <c r="H59" s="9">
        <f>SUM(H58:H58)</f>
        <v>-16</v>
      </c>
      <c r="J59" s="13" t="s">
        <v>31</v>
      </c>
      <c r="K59" s="9"/>
      <c r="L59" s="14" t="s">
        <v>11</v>
      </c>
      <c r="M59" s="9"/>
      <c r="N59" s="9"/>
      <c r="O59" s="14" t="s">
        <v>11</v>
      </c>
      <c r="P59" s="9"/>
      <c r="Q59" s="9">
        <f>SUM(Q58:Q58)</f>
        <v>-21</v>
      </c>
    </row>
    <row r="60" spans="1:17" x14ac:dyDescent="0.25">
      <c r="A60" s="13" t="s">
        <v>32</v>
      </c>
      <c r="B60" s="9"/>
      <c r="C60" s="14" t="s">
        <v>11</v>
      </c>
      <c r="D60" s="9"/>
      <c r="E60" s="9"/>
      <c r="F60" s="14" t="s">
        <v>11</v>
      </c>
      <c r="G60" s="9"/>
      <c r="H60" s="9">
        <f>SUM(H56,H59)</f>
        <v>-239.06225000000001</v>
      </c>
      <c r="J60" s="13" t="s">
        <v>32</v>
      </c>
      <c r="K60" s="9"/>
      <c r="L60" s="14" t="s">
        <v>11</v>
      </c>
      <c r="M60" s="9"/>
      <c r="N60" s="9"/>
      <c r="O60" s="14" t="s">
        <v>11</v>
      </c>
      <c r="P60" s="9"/>
      <c r="Q60" s="9">
        <f>SUM(Q56,Q59)</f>
        <v>-256.39250000000004</v>
      </c>
    </row>
    <row r="61" spans="1:17" x14ac:dyDescent="0.25">
      <c r="A61" s="13" t="s">
        <v>33</v>
      </c>
      <c r="B61" s="9"/>
      <c r="C61" s="14" t="s">
        <v>11</v>
      </c>
      <c r="D61" s="9"/>
      <c r="E61" s="9"/>
      <c r="F61" s="14" t="s">
        <v>11</v>
      </c>
      <c r="G61" s="9"/>
      <c r="H61" s="9">
        <f>SUM(H51,H60)</f>
        <v>29.432749999999999</v>
      </c>
      <c r="J61" s="13" t="s">
        <v>33</v>
      </c>
      <c r="K61" s="9"/>
      <c r="L61" s="14" t="s">
        <v>11</v>
      </c>
      <c r="M61" s="9"/>
      <c r="N61" s="9"/>
      <c r="O61" s="14" t="s">
        <v>11</v>
      </c>
      <c r="P61" s="9"/>
      <c r="Q61" s="9">
        <f>SUM(Q51,Q60)</f>
        <v>45.527499999999975</v>
      </c>
    </row>
    <row r="63" spans="1:17" x14ac:dyDescent="0.25">
      <c r="A63" s="12" t="s">
        <v>34</v>
      </c>
      <c r="J63" s="12" t="s">
        <v>34</v>
      </c>
    </row>
    <row r="65" spans="1:17" x14ac:dyDescent="0.25">
      <c r="A65" s="12" t="s">
        <v>35</v>
      </c>
      <c r="J65" s="12" t="s">
        <v>35</v>
      </c>
    </row>
    <row r="67" spans="1:17" x14ac:dyDescent="0.25">
      <c r="A67" t="s">
        <v>42</v>
      </c>
      <c r="J67" t="s">
        <v>42</v>
      </c>
    </row>
    <row r="68" spans="1:17" x14ac:dyDescent="0.25">
      <c r="A68" s="12" t="s">
        <v>1</v>
      </c>
      <c r="B68" s="12" t="s">
        <v>2</v>
      </c>
      <c r="J68" s="12" t="s">
        <v>1</v>
      </c>
      <c r="K68" s="12" t="s">
        <v>2</v>
      </c>
    </row>
    <row r="69" spans="1:17" x14ac:dyDescent="0.25">
      <c r="A69" s="12" t="s">
        <v>3</v>
      </c>
      <c r="B69" s="12" t="s">
        <v>4</v>
      </c>
      <c r="J69" s="12" t="s">
        <v>3</v>
      </c>
      <c r="K69" s="12" t="s">
        <v>51</v>
      </c>
    </row>
    <row r="70" spans="1:17" x14ac:dyDescent="0.25">
      <c r="A70" s="12" t="s">
        <v>5</v>
      </c>
      <c r="B70" s="12" t="s">
        <v>59</v>
      </c>
      <c r="J70" s="12" t="s">
        <v>5</v>
      </c>
      <c r="K70" s="12" t="s">
        <v>59</v>
      </c>
    </row>
    <row r="71" spans="1:17" x14ac:dyDescent="0.25">
      <c r="A71" s="12" t="s">
        <v>7</v>
      </c>
      <c r="B71" s="12" t="s">
        <v>8</v>
      </c>
      <c r="J71" s="12" t="s">
        <v>7</v>
      </c>
      <c r="K71" s="12" t="s">
        <v>8</v>
      </c>
    </row>
    <row r="73" spans="1:17" x14ac:dyDescent="0.25">
      <c r="A73" s="6" t="s">
        <v>9</v>
      </c>
      <c r="B73" s="7" t="s">
        <v>10</v>
      </c>
      <c r="C73" s="7" t="s">
        <v>11</v>
      </c>
      <c r="D73" s="7" t="s">
        <v>12</v>
      </c>
      <c r="E73" s="7" t="s">
        <v>13</v>
      </c>
      <c r="F73" s="7" t="s">
        <v>11</v>
      </c>
      <c r="G73" s="7" t="s">
        <v>14</v>
      </c>
      <c r="H73" s="7" t="s">
        <v>15</v>
      </c>
      <c r="J73" s="6" t="s">
        <v>9</v>
      </c>
      <c r="K73" s="7" t="s">
        <v>10</v>
      </c>
      <c r="L73" s="7" t="s">
        <v>11</v>
      </c>
      <c r="M73" s="7" t="s">
        <v>12</v>
      </c>
      <c r="N73" s="7" t="s">
        <v>13</v>
      </c>
      <c r="O73" s="7" t="s">
        <v>11</v>
      </c>
      <c r="P73" s="7" t="s">
        <v>14</v>
      </c>
      <c r="Q73" s="7" t="s">
        <v>15</v>
      </c>
    </row>
    <row r="74" spans="1:17" x14ac:dyDescent="0.25">
      <c r="A74" s="13" t="s">
        <v>43</v>
      </c>
      <c r="B74" s="9"/>
      <c r="C74" s="14" t="s">
        <v>11</v>
      </c>
      <c r="D74" s="9"/>
      <c r="E74" s="9"/>
      <c r="F74" s="14" t="s">
        <v>11</v>
      </c>
      <c r="G74" s="9"/>
      <c r="H74" s="9"/>
    </row>
    <row r="75" spans="1:17" x14ac:dyDescent="0.25">
      <c r="A75" s="15" t="s">
        <v>44</v>
      </c>
      <c r="B75" s="17">
        <v>1000</v>
      </c>
      <c r="C75" s="14" t="s">
        <v>18</v>
      </c>
      <c r="D75" s="16">
        <f>H75/B75</f>
        <v>41.868749999999999</v>
      </c>
      <c r="E75" s="17">
        <v>2175</v>
      </c>
      <c r="F75" s="14" t="s">
        <v>19</v>
      </c>
      <c r="G75" s="16">
        <v>19.25</v>
      </c>
      <c r="H75" s="17">
        <f>E75*G75</f>
        <v>41868.75</v>
      </c>
      <c r="J75" s="12" t="s">
        <v>52</v>
      </c>
    </row>
    <row r="76" spans="1:17" x14ac:dyDescent="0.25">
      <c r="A76" s="15" t="s">
        <v>45</v>
      </c>
      <c r="B76" s="17"/>
      <c r="C76" s="14" t="s">
        <v>19</v>
      </c>
      <c r="D76" s="17"/>
      <c r="E76" s="17">
        <v>-1040</v>
      </c>
      <c r="F76" s="14" t="s">
        <v>18</v>
      </c>
      <c r="G76" s="16">
        <v>7</v>
      </c>
      <c r="H76" s="17">
        <f>E76*G76</f>
        <v>-7280</v>
      </c>
    </row>
    <row r="77" spans="1:17" x14ac:dyDescent="0.25">
      <c r="A77" s="13" t="s">
        <v>23</v>
      </c>
      <c r="B77" s="9"/>
      <c r="C77" s="14" t="s">
        <v>11</v>
      </c>
      <c r="D77" s="9"/>
      <c r="E77" s="9"/>
      <c r="F77" s="14" t="s">
        <v>11</v>
      </c>
      <c r="G77" s="9"/>
      <c r="H77" s="9">
        <f>SUM(H75:H76)</f>
        <v>34588.75</v>
      </c>
      <c r="J77" s="12" t="s">
        <v>35</v>
      </c>
    </row>
    <row r="78" spans="1:17" x14ac:dyDescent="0.25">
      <c r="A78" s="15" t="s">
        <v>11</v>
      </c>
      <c r="B78" s="17"/>
      <c r="C78" s="14" t="s">
        <v>11</v>
      </c>
      <c r="D78" s="17"/>
      <c r="E78" s="17"/>
      <c r="F78" s="14" t="s">
        <v>11</v>
      </c>
      <c r="G78" s="17"/>
      <c r="H78" s="17"/>
    </row>
    <row r="79" spans="1:17" x14ac:dyDescent="0.25">
      <c r="A79" s="13" t="s">
        <v>24</v>
      </c>
      <c r="B79" s="9"/>
      <c r="C79" s="14" t="s">
        <v>11</v>
      </c>
      <c r="D79" s="9"/>
      <c r="E79" s="9"/>
      <c r="F79" s="14" t="s">
        <v>11</v>
      </c>
      <c r="G79" s="9"/>
      <c r="H79" s="9"/>
      <c r="J79" s="12" t="s">
        <v>47</v>
      </c>
    </row>
    <row r="80" spans="1:17" x14ac:dyDescent="0.25">
      <c r="A80" s="15" t="s">
        <v>25</v>
      </c>
      <c r="B80" s="17"/>
      <c r="C80" s="14" t="s">
        <v>26</v>
      </c>
      <c r="D80" s="17"/>
      <c r="E80" s="17">
        <v>-5700</v>
      </c>
      <c r="F80" s="14" t="s">
        <v>19</v>
      </c>
      <c r="G80" s="16">
        <v>5.55</v>
      </c>
      <c r="H80" s="17">
        <f>E80*G80</f>
        <v>-31635</v>
      </c>
      <c r="J80" s="12" t="s">
        <v>48</v>
      </c>
    </row>
    <row r="81" spans="1:10" x14ac:dyDescent="0.25">
      <c r="A81" s="15" t="s">
        <v>64</v>
      </c>
      <c r="B81" s="17"/>
      <c r="C81" s="14" t="s">
        <v>30</v>
      </c>
      <c r="D81" s="17"/>
      <c r="E81" s="17">
        <v>-1000</v>
      </c>
      <c r="F81" s="14" t="s">
        <v>19</v>
      </c>
      <c r="G81" s="16">
        <v>1.4</v>
      </c>
      <c r="H81" s="17">
        <f>E81*G81</f>
        <v>-1400</v>
      </c>
    </row>
    <row r="82" spans="1:10" x14ac:dyDescent="0.25">
      <c r="A82" s="13" t="s">
        <v>27</v>
      </c>
      <c r="B82" s="9"/>
      <c r="C82" s="14" t="s">
        <v>11</v>
      </c>
      <c r="D82" s="9"/>
      <c r="E82" s="9"/>
      <c r="F82" s="14" t="s">
        <v>11</v>
      </c>
      <c r="G82" s="9"/>
      <c r="H82" s="9">
        <f>SUM(H80:H81)</f>
        <v>-33035</v>
      </c>
      <c r="J82" s="12" t="s">
        <v>49</v>
      </c>
    </row>
    <row r="83" spans="1:10" x14ac:dyDescent="0.25">
      <c r="A83" s="13" t="s">
        <v>28</v>
      </c>
      <c r="B83" s="9"/>
      <c r="C83" s="14" t="s">
        <v>11</v>
      </c>
      <c r="D83" s="9"/>
      <c r="E83" s="9"/>
      <c r="F83" s="14" t="s">
        <v>11</v>
      </c>
      <c r="G83" s="9"/>
      <c r="H83" s="9"/>
      <c r="J83" s="12" t="s">
        <v>50</v>
      </c>
    </row>
    <row r="84" spans="1:10" x14ac:dyDescent="0.25">
      <c r="A84" s="15" t="s">
        <v>29</v>
      </c>
      <c r="B84" s="17"/>
      <c r="C84" s="14" t="s">
        <v>11</v>
      </c>
      <c r="D84" s="17"/>
      <c r="E84" s="17"/>
      <c r="F84" s="14" t="s">
        <v>11</v>
      </c>
      <c r="G84" s="17"/>
      <c r="H84" s="17">
        <v>-1500</v>
      </c>
    </row>
    <row r="85" spans="1:10" x14ac:dyDescent="0.25">
      <c r="A85" s="13" t="s">
        <v>31</v>
      </c>
      <c r="B85" s="9"/>
      <c r="C85" s="14" t="s">
        <v>11</v>
      </c>
      <c r="D85" s="9"/>
      <c r="E85" s="9"/>
      <c r="F85" s="14" t="s">
        <v>11</v>
      </c>
      <c r="G85" s="9"/>
      <c r="H85" s="9">
        <f>SUM(H84:H84)</f>
        <v>-1500</v>
      </c>
    </row>
    <row r="86" spans="1:10" x14ac:dyDescent="0.25">
      <c r="A86" s="13" t="s">
        <v>32</v>
      </c>
      <c r="B86" s="9"/>
      <c r="C86" s="14" t="s">
        <v>11</v>
      </c>
      <c r="D86" s="9"/>
      <c r="E86" s="9"/>
      <c r="F86" s="14" t="s">
        <v>11</v>
      </c>
      <c r="G86" s="9"/>
      <c r="H86" s="9">
        <f>SUM(H82,H85)</f>
        <v>-34535</v>
      </c>
    </row>
    <row r="87" spans="1:10" x14ac:dyDescent="0.25">
      <c r="A87" s="13" t="s">
        <v>33</v>
      </c>
      <c r="B87" s="9"/>
      <c r="C87" s="14" t="s">
        <v>11</v>
      </c>
      <c r="D87" s="9"/>
      <c r="E87" s="9"/>
      <c r="F87" s="14" t="s">
        <v>11</v>
      </c>
      <c r="G87" s="9"/>
      <c r="H87" s="9">
        <f>SUM(H77,H86)</f>
        <v>53.75</v>
      </c>
    </row>
    <row r="88" spans="1:10" x14ac:dyDescent="0.25">
      <c r="A88" s="15" t="s">
        <v>11</v>
      </c>
      <c r="B88" s="17"/>
      <c r="C88" s="14" t="s">
        <v>11</v>
      </c>
      <c r="D88" s="17"/>
      <c r="E88" s="17"/>
      <c r="F88" s="14" t="s">
        <v>11</v>
      </c>
      <c r="G88" s="17"/>
      <c r="H88" s="17"/>
    </row>
    <row r="89" spans="1:10" x14ac:dyDescent="0.25">
      <c r="A89" s="13" t="s">
        <v>46</v>
      </c>
      <c r="B89" s="9"/>
      <c r="C89" s="14" t="s">
        <v>11</v>
      </c>
      <c r="D89" s="9"/>
      <c r="E89" s="9"/>
      <c r="F89" s="14" t="s">
        <v>11</v>
      </c>
      <c r="G89" s="9"/>
      <c r="H89" s="9"/>
    </row>
    <row r="93" spans="1:10" x14ac:dyDescent="0.25">
      <c r="A93" s="12" t="s">
        <v>35</v>
      </c>
    </row>
    <row r="95" spans="1:10" x14ac:dyDescent="0.25">
      <c r="A95" s="12" t="s">
        <v>47</v>
      </c>
    </row>
    <row r="96" spans="1:10" x14ac:dyDescent="0.25">
      <c r="A96" s="12" t="s">
        <v>48</v>
      </c>
    </row>
    <row r="98" spans="1:1" x14ac:dyDescent="0.25">
      <c r="A98" s="12" t="s">
        <v>49</v>
      </c>
    </row>
    <row r="99" spans="1:1" x14ac:dyDescent="0.25">
      <c r="A99" s="12" t="s">
        <v>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CF8B9-579B-452E-ABF3-CE55D6AF0E05}">
  <dimension ref="A1:Q84"/>
  <sheetViews>
    <sheetView topLeftCell="A10" workbookViewId="0">
      <selection activeCell="S10" sqref="S1:Z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2" t="s">
        <v>1</v>
      </c>
      <c r="B2" s="12" t="s">
        <v>2</v>
      </c>
      <c r="J2" s="12" t="s">
        <v>1</v>
      </c>
      <c r="K2" s="12" t="s">
        <v>2</v>
      </c>
    </row>
    <row r="3" spans="1:17" x14ac:dyDescent="0.25">
      <c r="A3" s="12" t="s">
        <v>3</v>
      </c>
      <c r="B3" s="12" t="s">
        <v>4</v>
      </c>
      <c r="J3" s="12" t="s">
        <v>3</v>
      </c>
      <c r="K3" s="12" t="s">
        <v>51</v>
      </c>
    </row>
    <row r="4" spans="1:17" x14ac:dyDescent="0.25">
      <c r="A4" s="12" t="s">
        <v>5</v>
      </c>
      <c r="B4" s="12" t="s">
        <v>59</v>
      </c>
      <c r="J4" s="12" t="s">
        <v>5</v>
      </c>
      <c r="K4" s="12" t="s">
        <v>59</v>
      </c>
    </row>
    <row r="5" spans="1:17" x14ac:dyDescent="0.25">
      <c r="A5" s="12" t="s">
        <v>7</v>
      </c>
      <c r="B5" s="12" t="s">
        <v>55</v>
      </c>
      <c r="J5" s="12" t="s">
        <v>7</v>
      </c>
      <c r="K5" s="12" t="s">
        <v>55</v>
      </c>
    </row>
    <row r="7" spans="1:17" x14ac:dyDescent="0.25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7" t="s">
        <v>11</v>
      </c>
      <c r="G7" s="7" t="s">
        <v>14</v>
      </c>
      <c r="H7" s="7" t="s">
        <v>15</v>
      </c>
      <c r="J7" s="6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11</v>
      </c>
      <c r="P7" s="7" t="s">
        <v>14</v>
      </c>
      <c r="Q7" s="7" t="s">
        <v>15</v>
      </c>
    </row>
    <row r="9" spans="1:17" x14ac:dyDescent="0.25">
      <c r="A9" s="12" t="s">
        <v>60</v>
      </c>
      <c r="J9" s="12" t="s">
        <v>60</v>
      </c>
    </row>
    <row r="11" spans="1:17" x14ac:dyDescent="0.25">
      <c r="A11" s="12" t="s">
        <v>35</v>
      </c>
      <c r="J11" s="12" t="s">
        <v>35</v>
      </c>
    </row>
    <row r="13" spans="1:17" x14ac:dyDescent="0.25">
      <c r="A13" t="s">
        <v>36</v>
      </c>
      <c r="J13" t="s">
        <v>36</v>
      </c>
    </row>
    <row r="14" spans="1:17" x14ac:dyDescent="0.25">
      <c r="A14" s="12" t="s">
        <v>1</v>
      </c>
      <c r="B14" s="12" t="s">
        <v>2</v>
      </c>
      <c r="J14" s="12" t="s">
        <v>1</v>
      </c>
      <c r="K14" s="12" t="s">
        <v>2</v>
      </c>
    </row>
    <row r="15" spans="1:17" x14ac:dyDescent="0.25">
      <c r="A15" s="12" t="s">
        <v>3</v>
      </c>
      <c r="B15" s="12" t="s">
        <v>4</v>
      </c>
      <c r="J15" s="12" t="s">
        <v>3</v>
      </c>
      <c r="K15" s="12" t="s">
        <v>51</v>
      </c>
    </row>
    <row r="16" spans="1:17" x14ac:dyDescent="0.25">
      <c r="A16" s="12" t="s">
        <v>5</v>
      </c>
      <c r="B16" s="12" t="s">
        <v>59</v>
      </c>
      <c r="J16" s="12" t="s">
        <v>5</v>
      </c>
      <c r="K16" s="12" t="s">
        <v>59</v>
      </c>
    </row>
    <row r="17" spans="1:17" x14ac:dyDescent="0.25">
      <c r="A17" s="12" t="s">
        <v>7</v>
      </c>
      <c r="B17" s="12" t="s">
        <v>55</v>
      </c>
      <c r="J17" s="12" t="s">
        <v>7</v>
      </c>
      <c r="K17" s="12" t="s">
        <v>55</v>
      </c>
    </row>
    <row r="19" spans="1:17" x14ac:dyDescent="0.25">
      <c r="A19" s="6" t="s">
        <v>9</v>
      </c>
      <c r="B19" s="7" t="s">
        <v>10</v>
      </c>
      <c r="C19" s="7" t="s">
        <v>11</v>
      </c>
      <c r="D19" s="7" t="s">
        <v>12</v>
      </c>
      <c r="E19" s="7" t="s">
        <v>13</v>
      </c>
      <c r="F19" s="7" t="s">
        <v>11</v>
      </c>
      <c r="G19" s="7" t="s">
        <v>14</v>
      </c>
      <c r="H19" s="7" t="s">
        <v>15</v>
      </c>
      <c r="J19" s="6" t="s">
        <v>9</v>
      </c>
      <c r="K19" s="7" t="s">
        <v>10</v>
      </c>
      <c r="L19" s="7" t="s">
        <v>11</v>
      </c>
      <c r="M19" s="7" t="s">
        <v>12</v>
      </c>
      <c r="N19" s="7" t="s">
        <v>13</v>
      </c>
      <c r="O19" s="7" t="s">
        <v>11</v>
      </c>
      <c r="P19" s="7" t="s">
        <v>14</v>
      </c>
      <c r="Q19" s="7" t="s">
        <v>15</v>
      </c>
    </row>
    <row r="21" spans="1:17" x14ac:dyDescent="0.25">
      <c r="A21" s="12" t="s">
        <v>61</v>
      </c>
      <c r="J21" s="12" t="s">
        <v>61</v>
      </c>
    </row>
    <row r="23" spans="1:17" x14ac:dyDescent="0.25">
      <c r="A23" s="12" t="s">
        <v>35</v>
      </c>
      <c r="J23" s="12" t="s">
        <v>35</v>
      </c>
    </row>
    <row r="25" spans="1:17" x14ac:dyDescent="0.25">
      <c r="A25" t="s">
        <v>38</v>
      </c>
      <c r="J25" t="s">
        <v>38</v>
      </c>
    </row>
    <row r="26" spans="1:17" x14ac:dyDescent="0.25">
      <c r="A26" s="12" t="s">
        <v>1</v>
      </c>
      <c r="B26" s="12" t="s">
        <v>2</v>
      </c>
      <c r="J26" s="12" t="s">
        <v>1</v>
      </c>
      <c r="K26" s="12" t="s">
        <v>2</v>
      </c>
    </row>
    <row r="27" spans="1:17" x14ac:dyDescent="0.25">
      <c r="A27" s="12" t="s">
        <v>3</v>
      </c>
      <c r="B27" s="12" t="s">
        <v>4</v>
      </c>
      <c r="J27" s="12" t="s">
        <v>3</v>
      </c>
      <c r="K27" s="12" t="s">
        <v>51</v>
      </c>
    </row>
    <row r="28" spans="1:17" x14ac:dyDescent="0.25">
      <c r="A28" s="12" t="s">
        <v>5</v>
      </c>
      <c r="B28" s="12" t="s">
        <v>59</v>
      </c>
      <c r="J28" s="12" t="s">
        <v>5</v>
      </c>
      <c r="K28" s="12" t="s">
        <v>59</v>
      </c>
    </row>
    <row r="29" spans="1:17" x14ac:dyDescent="0.25">
      <c r="A29" s="12" t="s">
        <v>7</v>
      </c>
      <c r="B29" s="12" t="s">
        <v>55</v>
      </c>
      <c r="J29" s="12" t="s">
        <v>7</v>
      </c>
      <c r="K29" s="12" t="s">
        <v>55</v>
      </c>
    </row>
    <row r="31" spans="1:17" x14ac:dyDescent="0.25">
      <c r="A31" s="6" t="s">
        <v>9</v>
      </c>
      <c r="B31" s="7" t="s">
        <v>10</v>
      </c>
      <c r="C31" s="7" t="s">
        <v>11</v>
      </c>
      <c r="D31" s="7" t="s">
        <v>12</v>
      </c>
      <c r="E31" s="7" t="s">
        <v>13</v>
      </c>
      <c r="F31" s="7" t="s">
        <v>11</v>
      </c>
      <c r="G31" s="7" t="s">
        <v>14</v>
      </c>
      <c r="H31" s="7" t="s">
        <v>15</v>
      </c>
      <c r="J31" s="6" t="s">
        <v>9</v>
      </c>
      <c r="K31" s="7" t="s">
        <v>10</v>
      </c>
      <c r="L31" s="7" t="s">
        <v>11</v>
      </c>
      <c r="M31" s="7" t="s">
        <v>12</v>
      </c>
      <c r="N31" s="7" t="s">
        <v>13</v>
      </c>
      <c r="O31" s="7" t="s">
        <v>11</v>
      </c>
      <c r="P31" s="7" t="s">
        <v>14</v>
      </c>
      <c r="Q31" s="7" t="s">
        <v>15</v>
      </c>
    </row>
    <row r="33" spans="1:17" x14ac:dyDescent="0.25">
      <c r="A33" s="12" t="s">
        <v>62</v>
      </c>
      <c r="J33" s="12" t="s">
        <v>62</v>
      </c>
    </row>
    <row r="35" spans="1:17" x14ac:dyDescent="0.25">
      <c r="A35" s="12" t="s">
        <v>35</v>
      </c>
      <c r="J35" s="12" t="s">
        <v>35</v>
      </c>
    </row>
    <row r="37" spans="1:17" x14ac:dyDescent="0.25">
      <c r="A37" t="s">
        <v>40</v>
      </c>
      <c r="J37" t="s">
        <v>40</v>
      </c>
    </row>
    <row r="38" spans="1:17" x14ac:dyDescent="0.25">
      <c r="A38" s="12" t="s">
        <v>1</v>
      </c>
      <c r="B38" s="12" t="s">
        <v>2</v>
      </c>
      <c r="J38" s="12" t="s">
        <v>1</v>
      </c>
      <c r="K38" s="12" t="s">
        <v>2</v>
      </c>
    </row>
    <row r="39" spans="1:17" x14ac:dyDescent="0.25">
      <c r="A39" s="12" t="s">
        <v>3</v>
      </c>
      <c r="B39" s="12" t="s">
        <v>4</v>
      </c>
      <c r="J39" s="12" t="s">
        <v>3</v>
      </c>
      <c r="K39" s="12" t="s">
        <v>51</v>
      </c>
    </row>
    <row r="40" spans="1:17" x14ac:dyDescent="0.25">
      <c r="A40" s="12" t="s">
        <v>5</v>
      </c>
      <c r="B40" s="12" t="s">
        <v>59</v>
      </c>
      <c r="J40" s="12" t="s">
        <v>5</v>
      </c>
      <c r="K40" s="12" t="s">
        <v>59</v>
      </c>
    </row>
    <row r="41" spans="1:17" x14ac:dyDescent="0.25">
      <c r="A41" s="12" t="s">
        <v>7</v>
      </c>
      <c r="B41" s="12" t="s">
        <v>55</v>
      </c>
      <c r="J41" s="12" t="s">
        <v>7</v>
      </c>
      <c r="K41" s="12" t="s">
        <v>55</v>
      </c>
    </row>
    <row r="43" spans="1:17" x14ac:dyDescent="0.25">
      <c r="A43" s="6" t="s">
        <v>9</v>
      </c>
      <c r="B43" s="7" t="s">
        <v>10</v>
      </c>
      <c r="C43" s="7" t="s">
        <v>11</v>
      </c>
      <c r="D43" s="7" t="s">
        <v>12</v>
      </c>
      <c r="E43" s="7" t="s">
        <v>13</v>
      </c>
      <c r="F43" s="7" t="s">
        <v>11</v>
      </c>
      <c r="G43" s="7" t="s">
        <v>14</v>
      </c>
      <c r="H43" s="7" t="s">
        <v>15</v>
      </c>
      <c r="J43" s="6" t="s">
        <v>9</v>
      </c>
      <c r="K43" s="7" t="s">
        <v>10</v>
      </c>
      <c r="L43" s="7" t="s">
        <v>11</v>
      </c>
      <c r="M43" s="7" t="s">
        <v>12</v>
      </c>
      <c r="N43" s="7" t="s">
        <v>13</v>
      </c>
      <c r="O43" s="7" t="s">
        <v>11</v>
      </c>
      <c r="P43" s="7" t="s">
        <v>14</v>
      </c>
      <c r="Q43" s="7" t="s">
        <v>15</v>
      </c>
    </row>
    <row r="44" spans="1:17" x14ac:dyDescent="0.25">
      <c r="A44" s="13" t="s">
        <v>39</v>
      </c>
      <c r="B44" s="9"/>
      <c r="C44" s="14" t="s">
        <v>11</v>
      </c>
      <c r="D44" s="9"/>
      <c r="E44" s="9"/>
      <c r="F44" s="14" t="s">
        <v>11</v>
      </c>
      <c r="G44" s="9"/>
      <c r="H44" s="9"/>
      <c r="J44" s="13" t="s">
        <v>39</v>
      </c>
      <c r="K44" s="9"/>
      <c r="L44" s="14" t="s">
        <v>11</v>
      </c>
      <c r="M44" s="9"/>
      <c r="N44" s="9"/>
      <c r="O44" s="14" t="s">
        <v>11</v>
      </c>
      <c r="P44" s="9"/>
      <c r="Q44" s="9"/>
    </row>
    <row r="45" spans="1:17" x14ac:dyDescent="0.25">
      <c r="A45" s="15" t="s">
        <v>17</v>
      </c>
      <c r="B45" s="16">
        <v>313</v>
      </c>
      <c r="C45" s="14" t="s">
        <v>18</v>
      </c>
      <c r="D45" s="18">
        <f>H45/B45</f>
        <v>1.0648402555910543</v>
      </c>
      <c r="E45" s="16">
        <v>19.100000000000001</v>
      </c>
      <c r="F45" s="14" t="s">
        <v>19</v>
      </c>
      <c r="G45" s="16">
        <v>17.45</v>
      </c>
      <c r="H45" s="17">
        <f>E45*G45</f>
        <v>333.29500000000002</v>
      </c>
      <c r="J45" s="15" t="s">
        <v>17</v>
      </c>
      <c r="K45" s="16">
        <v>313</v>
      </c>
      <c r="L45" s="14" t="s">
        <v>18</v>
      </c>
      <c r="M45" s="18">
        <f>Q45/K45</f>
        <v>1.171629392971246</v>
      </c>
      <c r="N45" s="16">
        <v>19.100000000000001</v>
      </c>
      <c r="O45" s="14" t="s">
        <v>19</v>
      </c>
      <c r="P45" s="16">
        <v>19.2</v>
      </c>
      <c r="Q45" s="17">
        <f>N45*P45</f>
        <v>366.72</v>
      </c>
    </row>
    <row r="46" spans="1:17" x14ac:dyDescent="0.25">
      <c r="A46" s="15" t="s">
        <v>20</v>
      </c>
      <c r="B46" s="16"/>
      <c r="C46" s="14" t="s">
        <v>19</v>
      </c>
      <c r="D46" s="17"/>
      <c r="E46" s="16">
        <v>-0.9</v>
      </c>
      <c r="F46" s="14" t="s">
        <v>18</v>
      </c>
      <c r="G46" s="16"/>
      <c r="H46" s="17"/>
      <c r="J46" s="15" t="s">
        <v>20</v>
      </c>
      <c r="K46" s="16"/>
      <c r="L46" s="14" t="s">
        <v>19</v>
      </c>
      <c r="M46" s="17"/>
      <c r="N46" s="16">
        <v>-0.9</v>
      </c>
      <c r="O46" s="14" t="s">
        <v>18</v>
      </c>
      <c r="P46" s="16"/>
      <c r="Q46" s="17"/>
    </row>
    <row r="47" spans="1:17" x14ac:dyDescent="0.25">
      <c r="A47" s="15" t="s">
        <v>21</v>
      </c>
      <c r="B47" s="17"/>
      <c r="C47" s="14" t="s">
        <v>19</v>
      </c>
      <c r="D47" s="17"/>
      <c r="E47" s="16">
        <v>-0.9</v>
      </c>
      <c r="F47" s="14" t="s">
        <v>18</v>
      </c>
      <c r="G47" s="16">
        <v>72</v>
      </c>
      <c r="H47" s="17">
        <f>E47*G47</f>
        <v>-64.8</v>
      </c>
      <c r="J47" s="15" t="s">
        <v>21</v>
      </c>
      <c r="K47" s="17"/>
      <c r="L47" s="14" t="s">
        <v>19</v>
      </c>
      <c r="M47" s="17"/>
      <c r="N47" s="16">
        <v>-0.9</v>
      </c>
      <c r="O47" s="14" t="s">
        <v>18</v>
      </c>
      <c r="P47" s="16">
        <v>72</v>
      </c>
      <c r="Q47" s="17">
        <f>N47*P47</f>
        <v>-64.8</v>
      </c>
    </row>
    <row r="48" spans="1:17" x14ac:dyDescent="0.25">
      <c r="A48" s="15" t="s">
        <v>11</v>
      </c>
      <c r="B48" s="17"/>
      <c r="C48" s="14" t="s">
        <v>11</v>
      </c>
      <c r="D48" s="17"/>
      <c r="E48" s="17"/>
      <c r="F48" s="14" t="s">
        <v>11</v>
      </c>
      <c r="G48" s="17"/>
      <c r="H48" s="17"/>
      <c r="J48" s="15" t="s">
        <v>11</v>
      </c>
      <c r="K48" s="17"/>
      <c r="L48" s="14" t="s">
        <v>11</v>
      </c>
      <c r="M48" s="17"/>
      <c r="N48" s="17"/>
      <c r="O48" s="14" t="s">
        <v>11</v>
      </c>
      <c r="P48" s="17"/>
      <c r="Q48" s="17"/>
    </row>
    <row r="49" spans="1:17" x14ac:dyDescent="0.25">
      <c r="A49" s="15" t="s">
        <v>22</v>
      </c>
      <c r="B49" s="17"/>
      <c r="C49" s="14" t="s">
        <v>11</v>
      </c>
      <c r="D49" s="17"/>
      <c r="E49" s="17"/>
      <c r="F49" s="14" t="s">
        <v>11</v>
      </c>
      <c r="G49" s="17"/>
      <c r="H49" s="17"/>
      <c r="J49" s="15" t="s">
        <v>22</v>
      </c>
      <c r="K49" s="17"/>
      <c r="L49" s="14" t="s">
        <v>11</v>
      </c>
      <c r="M49" s="17"/>
      <c r="N49" s="17"/>
      <c r="O49" s="14" t="s">
        <v>11</v>
      </c>
      <c r="P49" s="17"/>
      <c r="Q49" s="17"/>
    </row>
    <row r="50" spans="1:17" x14ac:dyDescent="0.25">
      <c r="A50" s="15" t="s">
        <v>11</v>
      </c>
      <c r="B50" s="17"/>
      <c r="C50" s="14" t="s">
        <v>11</v>
      </c>
      <c r="D50" s="17"/>
      <c r="E50" s="17"/>
      <c r="F50" s="14" t="s">
        <v>11</v>
      </c>
      <c r="G50" s="17"/>
      <c r="H50" s="17"/>
      <c r="J50" s="15" t="s">
        <v>11</v>
      </c>
      <c r="K50" s="17"/>
      <c r="L50" s="14" t="s">
        <v>11</v>
      </c>
      <c r="M50" s="17"/>
      <c r="N50" s="17"/>
      <c r="O50" s="14" t="s">
        <v>11</v>
      </c>
      <c r="P50" s="17"/>
      <c r="Q50" s="17"/>
    </row>
    <row r="51" spans="1:17" x14ac:dyDescent="0.25">
      <c r="A51" s="13" t="s">
        <v>23</v>
      </c>
      <c r="B51" s="9"/>
      <c r="C51" s="14" t="s">
        <v>11</v>
      </c>
      <c r="D51" s="9"/>
      <c r="E51" s="9"/>
      <c r="F51" s="14" t="s">
        <v>11</v>
      </c>
      <c r="G51" s="9"/>
      <c r="H51" s="9">
        <f>SUM(H45:H50)</f>
        <v>268.495</v>
      </c>
      <c r="J51" s="13" t="s">
        <v>23</v>
      </c>
      <c r="K51" s="9"/>
      <c r="L51" s="14" t="s">
        <v>11</v>
      </c>
      <c r="M51" s="9"/>
      <c r="N51" s="9"/>
      <c r="O51" s="14" t="s">
        <v>11</v>
      </c>
      <c r="P51" s="9"/>
      <c r="Q51" s="9">
        <f>SUM(Q45:Q50)</f>
        <v>301.92</v>
      </c>
    </row>
    <row r="52" spans="1:17" x14ac:dyDescent="0.25">
      <c r="A52" s="15" t="s">
        <v>11</v>
      </c>
      <c r="B52" s="17"/>
      <c r="C52" s="14" t="s">
        <v>11</v>
      </c>
      <c r="D52" s="17"/>
      <c r="E52" s="17"/>
      <c r="F52" s="14" t="s">
        <v>11</v>
      </c>
      <c r="G52" s="17"/>
      <c r="H52" s="17"/>
      <c r="J52" s="15" t="s">
        <v>11</v>
      </c>
      <c r="K52" s="17"/>
      <c r="L52" s="14" t="s">
        <v>11</v>
      </c>
      <c r="M52" s="17"/>
      <c r="N52" s="17"/>
      <c r="O52" s="14" t="s">
        <v>11</v>
      </c>
      <c r="P52" s="17"/>
      <c r="Q52" s="17"/>
    </row>
    <row r="53" spans="1:17" x14ac:dyDescent="0.25">
      <c r="A53" s="13" t="s">
        <v>24</v>
      </c>
      <c r="B53" s="9"/>
      <c r="C53" s="14" t="s">
        <v>11</v>
      </c>
      <c r="D53" s="9"/>
      <c r="E53" s="9"/>
      <c r="F53" s="14" t="s">
        <v>11</v>
      </c>
      <c r="G53" s="9"/>
      <c r="H53" s="9"/>
      <c r="J53" s="13" t="s">
        <v>24</v>
      </c>
      <c r="K53" s="9"/>
      <c r="L53" s="14" t="s">
        <v>11</v>
      </c>
      <c r="M53" s="9"/>
      <c r="N53" s="9"/>
      <c r="O53" s="14" t="s">
        <v>11</v>
      </c>
      <c r="P53" s="9"/>
      <c r="Q53" s="9"/>
    </row>
    <row r="54" spans="1:17" x14ac:dyDescent="0.25">
      <c r="A54" s="15" t="s">
        <v>56</v>
      </c>
      <c r="B54" s="17"/>
      <c r="C54" s="14" t="s">
        <v>26</v>
      </c>
      <c r="D54" s="17"/>
      <c r="E54" s="19">
        <v>-21.1</v>
      </c>
      <c r="F54" s="14" t="s">
        <v>19</v>
      </c>
      <c r="G54" s="16">
        <v>2.8875000000000002</v>
      </c>
      <c r="H54" s="17">
        <f>E54*G54</f>
        <v>-60.92625000000001</v>
      </c>
      <c r="J54" s="15" t="s">
        <v>56</v>
      </c>
      <c r="K54" s="17"/>
      <c r="L54" s="14" t="s">
        <v>26</v>
      </c>
      <c r="M54" s="17"/>
      <c r="N54" s="19">
        <v>-21.1</v>
      </c>
      <c r="O54" s="14" t="s">
        <v>19</v>
      </c>
      <c r="P54" s="16">
        <v>3.45</v>
      </c>
      <c r="Q54" s="17">
        <f>N54*P54</f>
        <v>-72.795000000000002</v>
      </c>
    </row>
    <row r="55" spans="1:17" x14ac:dyDescent="0.25">
      <c r="A55" s="15" t="s">
        <v>57</v>
      </c>
      <c r="B55" s="17"/>
      <c r="C55" s="14" t="s">
        <v>26</v>
      </c>
      <c r="D55" s="17"/>
      <c r="E55" s="19">
        <v>-21</v>
      </c>
      <c r="F55" s="14" t="s">
        <v>19</v>
      </c>
      <c r="G55" s="16">
        <v>6.7050000000000001</v>
      </c>
      <c r="H55" s="17">
        <f>E55*G55</f>
        <v>-140.80500000000001</v>
      </c>
      <c r="J55" s="15" t="s">
        <v>57</v>
      </c>
      <c r="K55" s="17"/>
      <c r="L55" s="14" t="s">
        <v>26</v>
      </c>
      <c r="M55" s="17"/>
      <c r="N55" s="19">
        <v>-21</v>
      </c>
      <c r="O55" s="14" t="s">
        <v>19</v>
      </c>
      <c r="P55" s="16">
        <v>6.8</v>
      </c>
      <c r="Q55" s="17">
        <f>N55*P55</f>
        <v>-142.79999999999998</v>
      </c>
    </row>
    <row r="56" spans="1:17" x14ac:dyDescent="0.25">
      <c r="A56" s="15" t="s">
        <v>63</v>
      </c>
      <c r="B56" s="17"/>
      <c r="C56" s="14" t="s">
        <v>30</v>
      </c>
      <c r="D56" s="17"/>
      <c r="E56" s="19">
        <v>-9.8000000000000007</v>
      </c>
      <c r="F56" s="14" t="s">
        <v>19</v>
      </c>
      <c r="G56" s="16">
        <v>1.4</v>
      </c>
      <c r="H56" s="17">
        <f>E56*G56</f>
        <v>-13.72</v>
      </c>
      <c r="J56" s="15" t="s">
        <v>63</v>
      </c>
      <c r="K56" s="17"/>
      <c r="L56" s="14" t="s">
        <v>30</v>
      </c>
      <c r="M56" s="17"/>
      <c r="N56" s="19">
        <v>-5</v>
      </c>
      <c r="O56" s="14" t="s">
        <v>19</v>
      </c>
      <c r="P56" s="16">
        <v>1.4</v>
      </c>
      <c r="Q56" s="17">
        <f>N56*P56</f>
        <v>-7</v>
      </c>
    </row>
    <row r="57" spans="1:17" x14ac:dyDescent="0.25">
      <c r="A57" s="13" t="s">
        <v>27</v>
      </c>
      <c r="B57" s="9"/>
      <c r="C57" s="14" t="s">
        <v>11</v>
      </c>
      <c r="D57" s="9"/>
      <c r="E57" s="9"/>
      <c r="F57" s="14" t="s">
        <v>11</v>
      </c>
      <c r="G57" s="9"/>
      <c r="H57" s="9">
        <f>SUM(H54:H56)</f>
        <v>-215.45125000000002</v>
      </c>
      <c r="J57" s="13" t="s">
        <v>27</v>
      </c>
      <c r="K57" s="9"/>
      <c r="L57" s="14" t="s">
        <v>11</v>
      </c>
      <c r="M57" s="9"/>
      <c r="N57" s="9"/>
      <c r="O57" s="14" t="s">
        <v>11</v>
      </c>
      <c r="P57" s="9"/>
      <c r="Q57" s="9">
        <f>SUM(Q54:Q56)</f>
        <v>-222.59499999999997</v>
      </c>
    </row>
    <row r="58" spans="1:17" x14ac:dyDescent="0.25">
      <c r="A58" s="13" t="s">
        <v>28</v>
      </c>
      <c r="B58" s="9"/>
      <c r="C58" s="14" t="s">
        <v>11</v>
      </c>
      <c r="D58" s="9"/>
      <c r="E58" s="9"/>
      <c r="F58" s="14" t="s">
        <v>11</v>
      </c>
      <c r="G58" s="9"/>
      <c r="H58" s="9"/>
      <c r="J58" s="13" t="s">
        <v>28</v>
      </c>
      <c r="K58" s="9"/>
      <c r="L58" s="14" t="s">
        <v>11</v>
      </c>
      <c r="M58" s="9"/>
      <c r="N58" s="9"/>
      <c r="O58" s="14" t="s">
        <v>11</v>
      </c>
      <c r="P58" s="9"/>
      <c r="Q58" s="9"/>
    </row>
    <row r="59" spans="1:17" x14ac:dyDescent="0.25">
      <c r="A59" s="15" t="s">
        <v>29</v>
      </c>
      <c r="B59" s="17"/>
      <c r="C59" s="14" t="s">
        <v>11</v>
      </c>
      <c r="D59" s="17"/>
      <c r="E59" s="17"/>
      <c r="F59" s="14" t="s">
        <v>30</v>
      </c>
      <c r="G59" s="17"/>
      <c r="H59" s="17">
        <v>-16</v>
      </c>
      <c r="J59" s="15" t="s">
        <v>29</v>
      </c>
      <c r="K59" s="17"/>
      <c r="L59" s="14" t="s">
        <v>11</v>
      </c>
      <c r="M59" s="17"/>
      <c r="N59" s="17"/>
      <c r="O59" s="14" t="s">
        <v>30</v>
      </c>
      <c r="P59" s="17"/>
      <c r="Q59" s="17">
        <v>-21</v>
      </c>
    </row>
    <row r="60" spans="1:17" x14ac:dyDescent="0.25">
      <c r="A60" s="13" t="s">
        <v>31</v>
      </c>
      <c r="B60" s="9"/>
      <c r="C60" s="14" t="s">
        <v>11</v>
      </c>
      <c r="D60" s="9"/>
      <c r="E60" s="9"/>
      <c r="F60" s="14" t="s">
        <v>11</v>
      </c>
      <c r="G60" s="9"/>
      <c r="H60" s="9">
        <f>SUM(H59:H59)</f>
        <v>-16</v>
      </c>
      <c r="J60" s="13" t="s">
        <v>31</v>
      </c>
      <c r="K60" s="9"/>
      <c r="L60" s="14" t="s">
        <v>11</v>
      </c>
      <c r="M60" s="9"/>
      <c r="N60" s="9"/>
      <c r="O60" s="14" t="s">
        <v>11</v>
      </c>
      <c r="P60" s="9"/>
      <c r="Q60" s="9">
        <f>SUM(Q59:Q59)</f>
        <v>-21</v>
      </c>
    </row>
    <row r="61" spans="1:17" x14ac:dyDescent="0.25">
      <c r="A61" s="13" t="s">
        <v>32</v>
      </c>
      <c r="B61" s="9"/>
      <c r="C61" s="14" t="s">
        <v>11</v>
      </c>
      <c r="D61" s="9"/>
      <c r="E61" s="9"/>
      <c r="F61" s="14" t="s">
        <v>11</v>
      </c>
      <c r="G61" s="9"/>
      <c r="H61" s="9">
        <f>SUM(H57,H60)</f>
        <v>-231.45125000000002</v>
      </c>
      <c r="J61" s="13" t="s">
        <v>32</v>
      </c>
      <c r="K61" s="9"/>
      <c r="L61" s="14" t="s">
        <v>11</v>
      </c>
      <c r="M61" s="9"/>
      <c r="N61" s="9"/>
      <c r="O61" s="14" t="s">
        <v>11</v>
      </c>
      <c r="P61" s="9"/>
      <c r="Q61" s="9">
        <f>SUM(Q57,Q60)</f>
        <v>-243.59499999999997</v>
      </c>
    </row>
    <row r="62" spans="1:17" x14ac:dyDescent="0.25">
      <c r="A62" s="13" t="s">
        <v>33</v>
      </c>
      <c r="B62" s="9"/>
      <c r="C62" s="14" t="s">
        <v>11</v>
      </c>
      <c r="D62" s="9"/>
      <c r="E62" s="9"/>
      <c r="F62" s="14" t="s">
        <v>11</v>
      </c>
      <c r="G62" s="9"/>
      <c r="H62" s="9">
        <f>SUM(H51,H61)</f>
        <v>37.043749999999989</v>
      </c>
      <c r="J62" s="13" t="s">
        <v>33</v>
      </c>
      <c r="K62" s="9"/>
      <c r="L62" s="14" t="s">
        <v>11</v>
      </c>
      <c r="M62" s="9"/>
      <c r="N62" s="9"/>
      <c r="O62" s="14" t="s">
        <v>11</v>
      </c>
      <c r="P62" s="9"/>
      <c r="Q62" s="9">
        <f>SUM(Q51,Q61)</f>
        <v>58.325000000000045</v>
      </c>
    </row>
    <row r="64" spans="1:17" x14ac:dyDescent="0.25">
      <c r="A64" s="12" t="s">
        <v>34</v>
      </c>
      <c r="J64" s="12" t="s">
        <v>34</v>
      </c>
    </row>
    <row r="66" spans="1:17" x14ac:dyDescent="0.25">
      <c r="A66" s="12" t="s">
        <v>35</v>
      </c>
      <c r="J66" s="12" t="s">
        <v>35</v>
      </c>
    </row>
    <row r="68" spans="1:17" x14ac:dyDescent="0.25">
      <c r="A68" t="s">
        <v>42</v>
      </c>
      <c r="J68" t="s">
        <v>42</v>
      </c>
    </row>
    <row r="69" spans="1:17" x14ac:dyDescent="0.25">
      <c r="A69" s="12" t="s">
        <v>1</v>
      </c>
      <c r="B69" s="12" t="s">
        <v>2</v>
      </c>
      <c r="J69" s="12" t="s">
        <v>1</v>
      </c>
      <c r="K69" s="12" t="s">
        <v>2</v>
      </c>
    </row>
    <row r="70" spans="1:17" x14ac:dyDescent="0.25">
      <c r="A70" s="12" t="s">
        <v>3</v>
      </c>
      <c r="B70" s="12" t="s">
        <v>4</v>
      </c>
      <c r="J70" s="12" t="s">
        <v>3</v>
      </c>
      <c r="K70" s="12" t="s">
        <v>51</v>
      </c>
    </row>
    <row r="71" spans="1:17" x14ac:dyDescent="0.25">
      <c r="A71" s="12" t="s">
        <v>5</v>
      </c>
      <c r="B71" s="12" t="s">
        <v>59</v>
      </c>
      <c r="J71" s="12" t="s">
        <v>5</v>
      </c>
      <c r="K71" s="12" t="s">
        <v>59</v>
      </c>
    </row>
    <row r="72" spans="1:17" x14ac:dyDescent="0.25">
      <c r="A72" s="12" t="s">
        <v>7</v>
      </c>
      <c r="B72" s="12" t="s">
        <v>55</v>
      </c>
      <c r="J72" s="12" t="s">
        <v>7</v>
      </c>
      <c r="K72" s="12" t="s">
        <v>55</v>
      </c>
    </row>
    <row r="74" spans="1:17" x14ac:dyDescent="0.25">
      <c r="A74" s="6" t="s">
        <v>9</v>
      </c>
      <c r="B74" s="7" t="s">
        <v>10</v>
      </c>
      <c r="C74" s="7" t="s">
        <v>11</v>
      </c>
      <c r="D74" s="7" t="s">
        <v>12</v>
      </c>
      <c r="E74" s="7" t="s">
        <v>13</v>
      </c>
      <c r="F74" s="7" t="s">
        <v>11</v>
      </c>
      <c r="G74" s="7" t="s">
        <v>14</v>
      </c>
      <c r="H74" s="7" t="s">
        <v>15</v>
      </c>
      <c r="J74" s="6" t="s">
        <v>9</v>
      </c>
      <c r="K74" s="7" t="s">
        <v>10</v>
      </c>
      <c r="L74" s="7" t="s">
        <v>11</v>
      </c>
      <c r="M74" s="7" t="s">
        <v>12</v>
      </c>
      <c r="N74" s="7" t="s">
        <v>13</v>
      </c>
      <c r="O74" s="7" t="s">
        <v>11</v>
      </c>
      <c r="P74" s="7" t="s">
        <v>14</v>
      </c>
      <c r="Q74" s="7" t="s">
        <v>15</v>
      </c>
    </row>
    <row r="76" spans="1:17" x14ac:dyDescent="0.25">
      <c r="A76" s="12" t="s">
        <v>65</v>
      </c>
      <c r="J76" s="12" t="s">
        <v>66</v>
      </c>
    </row>
    <row r="78" spans="1:17" x14ac:dyDescent="0.25">
      <c r="A78" s="12" t="s">
        <v>35</v>
      </c>
      <c r="J78" s="12" t="s">
        <v>35</v>
      </c>
    </row>
    <row r="80" spans="1:17" x14ac:dyDescent="0.25">
      <c r="A80" s="12" t="s">
        <v>47</v>
      </c>
      <c r="J80" s="12" t="s">
        <v>47</v>
      </c>
    </row>
    <row r="81" spans="1:10" x14ac:dyDescent="0.25">
      <c r="A81" s="12" t="s">
        <v>48</v>
      </c>
      <c r="J81" s="12" t="s">
        <v>48</v>
      </c>
    </row>
    <row r="83" spans="1:10" x14ac:dyDescent="0.25">
      <c r="A83" s="12" t="s">
        <v>49</v>
      </c>
      <c r="J83" s="12" t="s">
        <v>49</v>
      </c>
    </row>
    <row r="84" spans="1:10" x14ac:dyDescent="0.25">
      <c r="A84" s="12" t="s">
        <v>50</v>
      </c>
      <c r="J84" s="1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Intro Fjerkræ </vt:lpstr>
      <vt:lpstr>Konv. færdigfoder</vt:lpstr>
      <vt:lpstr>Konv. hj. bl.</vt:lpstr>
      <vt:lpstr>Øko færdigfoder</vt:lpstr>
      <vt:lpstr>Øko hjemm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Jørgensen</dc:creator>
  <cp:lastModifiedBy>Sanne Trampedach</cp:lastModifiedBy>
  <dcterms:created xsi:type="dcterms:W3CDTF">2022-11-03T12:28:02Z</dcterms:created>
  <dcterms:modified xsi:type="dcterms:W3CDTF">2022-12-19T10:28:03Z</dcterms:modified>
</cp:coreProperties>
</file>