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557F23FB-F607-4CAE-972E-FFEF876B933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tro" sheetId="5" r:id="rId1"/>
    <sheet name="Færdigfoder" sheetId="1" r:id="rId2"/>
    <sheet name="Hjemmebl" sheetId="2" r:id="rId3"/>
    <sheet name="Øko færdigbl" sheetId="3" r:id="rId4"/>
    <sheet name="Øko hjemmebl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7" i="3" l="1"/>
  <c r="Q128" i="3" s="1"/>
  <c r="Q126" i="3"/>
  <c r="Q125" i="3"/>
  <c r="Q118" i="3"/>
  <c r="Q119" i="3" s="1"/>
  <c r="Q129" i="3" s="1"/>
  <c r="Q117" i="3"/>
  <c r="M117" i="3" s="1"/>
  <c r="Q109" i="3"/>
  <c r="Q108" i="3"/>
  <c r="Q107" i="3"/>
  <c r="Q106" i="3"/>
  <c r="Q105" i="3"/>
  <c r="M105" i="3" s="1"/>
  <c r="Q104" i="3"/>
  <c r="M104" i="3"/>
  <c r="Q83" i="3"/>
  <c r="Q82" i="3"/>
  <c r="Q76" i="3"/>
  <c r="Q77" i="3" s="1"/>
  <c r="Q68" i="3"/>
  <c r="M68" i="3" s="1"/>
  <c r="Q67" i="3"/>
  <c r="Q73" i="3" s="1"/>
  <c r="Q34" i="3"/>
  <c r="Q33" i="3"/>
  <c r="Q32" i="3"/>
  <c r="Q31" i="3"/>
  <c r="Q23" i="3"/>
  <c r="Q22" i="3"/>
  <c r="M22" i="3"/>
  <c r="Q21" i="3"/>
  <c r="M21" i="3" s="1"/>
  <c r="Q12" i="3"/>
  <c r="Q11" i="3"/>
  <c r="Q10" i="3"/>
  <c r="Q9" i="3"/>
  <c r="M9" i="3" s="1"/>
  <c r="H127" i="3"/>
  <c r="H126" i="3"/>
  <c r="H125" i="3"/>
  <c r="H118" i="3"/>
  <c r="H117" i="3"/>
  <c r="D117" i="3" s="1"/>
  <c r="H109" i="3"/>
  <c r="H108" i="3"/>
  <c r="H107" i="3"/>
  <c r="H106" i="3"/>
  <c r="H105" i="3"/>
  <c r="D105" i="3" s="1"/>
  <c r="H104" i="3"/>
  <c r="D104" i="3" s="1"/>
  <c r="H83" i="3"/>
  <c r="H82" i="3"/>
  <c r="H76" i="3"/>
  <c r="H77" i="3" s="1"/>
  <c r="H68" i="3"/>
  <c r="D68" i="3" s="1"/>
  <c r="H67" i="3"/>
  <c r="H73" i="3" s="1"/>
  <c r="D67" i="3"/>
  <c r="H34" i="3"/>
  <c r="H33" i="3"/>
  <c r="H32" i="3"/>
  <c r="H31" i="3"/>
  <c r="H23" i="3"/>
  <c r="H22" i="3"/>
  <c r="D22" i="3" s="1"/>
  <c r="H21" i="3"/>
  <c r="D21" i="3" s="1"/>
  <c r="H12" i="3"/>
  <c r="H11" i="3"/>
  <c r="H10" i="3"/>
  <c r="H9" i="3"/>
  <c r="D9" i="3"/>
  <c r="Q166" i="2"/>
  <c r="Q167" i="2" s="1"/>
  <c r="Q165" i="2"/>
  <c r="Q164" i="2"/>
  <c r="Q157" i="2"/>
  <c r="M157" i="2" s="1"/>
  <c r="Q156" i="2"/>
  <c r="M156" i="2" s="1"/>
  <c r="Q155" i="2"/>
  <c r="M155" i="2" s="1"/>
  <c r="Q147" i="2"/>
  <c r="Q146" i="2"/>
  <c r="M146" i="2" s="1"/>
  <c r="Q145" i="2"/>
  <c r="M145" i="2" s="1"/>
  <c r="Q122" i="2"/>
  <c r="Q121" i="2"/>
  <c r="Q123" i="2" s="1"/>
  <c r="Q114" i="2"/>
  <c r="M114" i="2"/>
  <c r="Q113" i="2"/>
  <c r="Q115" i="2" s="1"/>
  <c r="Q105" i="2"/>
  <c r="M105" i="2"/>
  <c r="Q104" i="2"/>
  <c r="M104" i="2"/>
  <c r="Q81" i="2"/>
  <c r="Q80" i="2"/>
  <c r="Q79" i="2"/>
  <c r="Q78" i="2"/>
  <c r="Q70" i="2"/>
  <c r="M70" i="2"/>
  <c r="Q69" i="2"/>
  <c r="M69" i="2" s="1"/>
  <c r="Q68" i="2"/>
  <c r="M68" i="2" s="1"/>
  <c r="Q67" i="2"/>
  <c r="M67" i="2"/>
  <c r="Q66" i="2"/>
  <c r="M66" i="2"/>
  <c r="Q57" i="2"/>
  <c r="Q56" i="2"/>
  <c r="Q55" i="2"/>
  <c r="Q54" i="2"/>
  <c r="M54" i="2"/>
  <c r="Q35" i="2"/>
  <c r="Q34" i="2"/>
  <c r="Q33" i="2"/>
  <c r="Q32" i="2"/>
  <c r="Q24" i="2"/>
  <c r="M24" i="2"/>
  <c r="Q23" i="2"/>
  <c r="M23" i="2" s="1"/>
  <c r="Q22" i="2"/>
  <c r="M22" i="2"/>
  <c r="Q21" i="2"/>
  <c r="Q25" i="2" s="1"/>
  <c r="Q12" i="2"/>
  <c r="Q11" i="2"/>
  <c r="Q10" i="2"/>
  <c r="Q9" i="2"/>
  <c r="Q18" i="2" s="1"/>
  <c r="H166" i="2"/>
  <c r="H165" i="2"/>
  <c r="H164" i="2"/>
  <c r="H157" i="2"/>
  <c r="D157" i="2" s="1"/>
  <c r="H156" i="2"/>
  <c r="D156" i="2" s="1"/>
  <c r="H155" i="2"/>
  <c r="H158" i="2" s="1"/>
  <c r="H147" i="2"/>
  <c r="H146" i="2"/>
  <c r="D146" i="2" s="1"/>
  <c r="H145" i="2"/>
  <c r="H122" i="2"/>
  <c r="H121" i="2"/>
  <c r="H123" i="2" s="1"/>
  <c r="H115" i="2"/>
  <c r="H124" i="2" s="1"/>
  <c r="H114" i="2"/>
  <c r="D114" i="2" s="1"/>
  <c r="H113" i="2"/>
  <c r="D113" i="2"/>
  <c r="H105" i="2"/>
  <c r="D105" i="2" s="1"/>
  <c r="H104" i="2"/>
  <c r="H81" i="2"/>
  <c r="H80" i="2"/>
  <c r="H79" i="2"/>
  <c r="H78" i="2"/>
  <c r="H82" i="2" s="1"/>
  <c r="H70" i="2"/>
  <c r="D70" i="2" s="1"/>
  <c r="H69" i="2"/>
  <c r="D69" i="2" s="1"/>
  <c r="H68" i="2"/>
  <c r="D68" i="2"/>
  <c r="H67" i="2"/>
  <c r="D67" i="2" s="1"/>
  <c r="H66" i="2"/>
  <c r="D66" i="2"/>
  <c r="H57" i="2"/>
  <c r="H56" i="2"/>
  <c r="H55" i="2"/>
  <c r="H54" i="2"/>
  <c r="D54" i="2" s="1"/>
  <c r="H35" i="2"/>
  <c r="H34" i="2"/>
  <c r="H33" i="2"/>
  <c r="H32" i="2"/>
  <c r="H24" i="2"/>
  <c r="D24" i="2" s="1"/>
  <c r="H23" i="2"/>
  <c r="D23" i="2" s="1"/>
  <c r="H22" i="2"/>
  <c r="D22" i="2"/>
  <c r="H21" i="2"/>
  <c r="H12" i="2"/>
  <c r="H11" i="2"/>
  <c r="H10" i="2"/>
  <c r="H9" i="2"/>
  <c r="D9" i="2" s="1"/>
  <c r="Q160" i="1"/>
  <c r="Q161" i="1" s="1"/>
  <c r="Q159" i="1"/>
  <c r="Q158" i="1"/>
  <c r="Q151" i="1"/>
  <c r="M151" i="1" s="1"/>
  <c r="Q143" i="1"/>
  <c r="Q142" i="1"/>
  <c r="M142" i="1" s="1"/>
  <c r="Q141" i="1"/>
  <c r="Q148" i="1" s="1"/>
  <c r="Q118" i="1"/>
  <c r="Q117" i="1"/>
  <c r="Q110" i="1"/>
  <c r="M110" i="1"/>
  <c r="Q109" i="1"/>
  <c r="Q111" i="1" s="1"/>
  <c r="Q101" i="1"/>
  <c r="Q106" i="1" s="1"/>
  <c r="M101" i="1"/>
  <c r="Q100" i="1"/>
  <c r="M100" i="1"/>
  <c r="Q77" i="1"/>
  <c r="Q76" i="1"/>
  <c r="Q75" i="1"/>
  <c r="Q74" i="1"/>
  <c r="Q66" i="1"/>
  <c r="M66" i="1"/>
  <c r="Q65" i="1"/>
  <c r="M65" i="1"/>
  <c r="Q64" i="1"/>
  <c r="Q67" i="1" s="1"/>
  <c r="Q55" i="1"/>
  <c r="Q54" i="1"/>
  <c r="Q53" i="1"/>
  <c r="Q52" i="1"/>
  <c r="Q61" i="1" s="1"/>
  <c r="Q33" i="1"/>
  <c r="Q32" i="1"/>
  <c r="Q31" i="1"/>
  <c r="Q30" i="1"/>
  <c r="Q22" i="1"/>
  <c r="M22" i="1" s="1"/>
  <c r="Q21" i="1"/>
  <c r="M21" i="1" s="1"/>
  <c r="Q12" i="1"/>
  <c r="Q11" i="1"/>
  <c r="Q10" i="1"/>
  <c r="Q9" i="1"/>
  <c r="M9" i="1"/>
  <c r="H160" i="1"/>
  <c r="H159" i="1"/>
  <c r="H158" i="1"/>
  <c r="H151" i="1"/>
  <c r="H152" i="1" s="1"/>
  <c r="H143" i="1"/>
  <c r="H142" i="1"/>
  <c r="D142" i="1" s="1"/>
  <c r="H141" i="1"/>
  <c r="H148" i="1" s="1"/>
  <c r="H118" i="1"/>
  <c r="H117" i="1"/>
  <c r="H119" i="1" s="1"/>
  <c r="H110" i="1"/>
  <c r="D110" i="1"/>
  <c r="H109" i="1"/>
  <c r="H111" i="1" s="1"/>
  <c r="H120" i="1" s="1"/>
  <c r="D109" i="1"/>
  <c r="H101" i="1"/>
  <c r="D101" i="1"/>
  <c r="H100" i="1"/>
  <c r="H106" i="1" s="1"/>
  <c r="H77" i="1"/>
  <c r="H76" i="1"/>
  <c r="H75" i="1"/>
  <c r="H74" i="1"/>
  <c r="H66" i="1"/>
  <c r="D66" i="1" s="1"/>
  <c r="H65" i="1"/>
  <c r="D65" i="1" s="1"/>
  <c r="H64" i="1"/>
  <c r="D64" i="1" s="1"/>
  <c r="H55" i="1"/>
  <c r="H54" i="1"/>
  <c r="H53" i="1"/>
  <c r="H52" i="1"/>
  <c r="D52" i="1" s="1"/>
  <c r="H33" i="1"/>
  <c r="H32" i="1"/>
  <c r="H31" i="1"/>
  <c r="H30" i="1"/>
  <c r="H22" i="1"/>
  <c r="D22" i="1" s="1"/>
  <c r="H21" i="1"/>
  <c r="H23" i="1" s="1"/>
  <c r="H12" i="1"/>
  <c r="H11" i="1"/>
  <c r="H10" i="1"/>
  <c r="H9" i="1"/>
  <c r="D9" i="1" s="1"/>
  <c r="H119" i="3" l="1"/>
  <c r="Q84" i="3"/>
  <c r="M67" i="3"/>
  <c r="Q85" i="3"/>
  <c r="H18" i="3"/>
  <c r="H35" i="3"/>
  <c r="H128" i="3"/>
  <c r="D76" i="3"/>
  <c r="Q18" i="3"/>
  <c r="Q35" i="3"/>
  <c r="H84" i="3"/>
  <c r="H85" i="3" s="1"/>
  <c r="H86" i="3" s="1"/>
  <c r="M76" i="3"/>
  <c r="H110" i="2"/>
  <c r="Q36" i="2"/>
  <c r="Q110" i="2"/>
  <c r="H18" i="2"/>
  <c r="H152" i="2"/>
  <c r="Q152" i="2"/>
  <c r="H167" i="2"/>
  <c r="H168" i="2" s="1"/>
  <c r="Q71" i="2"/>
  <c r="Q82" i="2"/>
  <c r="Q124" i="2"/>
  <c r="H71" i="2"/>
  <c r="H83" i="2" s="1"/>
  <c r="H36" i="2"/>
  <c r="H25" i="2"/>
  <c r="H37" i="2" s="1"/>
  <c r="D155" i="2"/>
  <c r="M9" i="2"/>
  <c r="Q63" i="2"/>
  <c r="H78" i="1"/>
  <c r="Q23" i="1"/>
  <c r="Q78" i="1"/>
  <c r="Q18" i="1"/>
  <c r="Q34" i="1"/>
  <c r="Q35" i="1" s="1"/>
  <c r="Q36" i="1" s="1"/>
  <c r="H35" i="1"/>
  <c r="H34" i="1"/>
  <c r="D151" i="1"/>
  <c r="M64" i="1"/>
  <c r="H18" i="1"/>
  <c r="Q79" i="1"/>
  <c r="Q80" i="1" s="1"/>
  <c r="Q119" i="1"/>
  <c r="Q120" i="1" s="1"/>
  <c r="Q121" i="1" s="1"/>
  <c r="H67" i="1"/>
  <c r="H79" i="1" s="1"/>
  <c r="D141" i="1"/>
  <c r="H161" i="1"/>
  <c r="H162" i="1" s="1"/>
  <c r="H163" i="1" s="1"/>
  <c r="M52" i="1"/>
  <c r="M141" i="1"/>
  <c r="Q86" i="3"/>
  <c r="Q24" i="3"/>
  <c r="Q36" i="3" s="1"/>
  <c r="Q37" i="3" s="1"/>
  <c r="Q114" i="3"/>
  <c r="Q130" i="3" s="1"/>
  <c r="H24" i="3"/>
  <c r="H114" i="3"/>
  <c r="Q125" i="2"/>
  <c r="Q37" i="2"/>
  <c r="Q38" i="2" s="1"/>
  <c r="Q83" i="2"/>
  <c r="Q84" i="2" s="1"/>
  <c r="Q158" i="2"/>
  <c r="Q168" i="2" s="1"/>
  <c r="M21" i="2"/>
  <c r="M113" i="2"/>
  <c r="H125" i="2"/>
  <c r="D145" i="2"/>
  <c r="H63" i="2"/>
  <c r="H84" i="2" s="1"/>
  <c r="D21" i="2"/>
  <c r="D104" i="2"/>
  <c r="Q152" i="1"/>
  <c r="Q162" i="1" s="1"/>
  <c r="Q163" i="1" s="1"/>
  <c r="M109" i="1"/>
  <c r="H121" i="1"/>
  <c r="H61" i="1"/>
  <c r="H80" i="1" s="1"/>
  <c r="D21" i="1"/>
  <c r="D100" i="1"/>
  <c r="H36" i="3" l="1"/>
  <c r="H37" i="3" s="1"/>
  <c r="H129" i="3"/>
  <c r="H130" i="3" s="1"/>
  <c r="H169" i="2"/>
  <c r="H38" i="2"/>
  <c r="Q169" i="2"/>
  <c r="H36" i="1"/>
</calcChain>
</file>

<file path=xl/sharedStrings.xml><?xml version="1.0" encoding="utf-8"?>
<sst xmlns="http://schemas.openxmlformats.org/spreadsheetml/2006/main" count="2647" uniqueCount="99">
  <si>
    <t>Søer med fravænnede grise</t>
  </si>
  <si>
    <t>Kalkulebeskrivelse:</t>
  </si>
  <si>
    <t>Grisekalkuler</t>
  </si>
  <si>
    <t>Kalkulen gælder for:</t>
  </si>
  <si>
    <t>2022</t>
  </si>
  <si>
    <t>Produktionsform:</t>
  </si>
  <si>
    <t>Konventionel</t>
  </si>
  <si>
    <t>Fodersystem:</t>
  </si>
  <si>
    <t>Færdigfoder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</si>
  <si>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</si>
  <si>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</si>
  <si>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</si>
  <si>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</si>
  <si>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</si>
  <si>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</si>
  <si>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</si>
  <si>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</si>
  <si>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Salg af nyfravænnede</t>
  </si>
  <si>
    <t>Kg</t>
  </si>
  <si>
    <t>Stk</t>
  </si>
  <si>
    <t>Slagtede søer og gylte</t>
  </si>
  <si>
    <t>Slagtede sopolte</t>
  </si>
  <si>
    <t>Købte sopolte</t>
  </si>
  <si>
    <t>Døde avlsdyr</t>
  </si>
  <si>
    <t>Døde smågrise</t>
  </si>
  <si>
    <t>Besætningsforskydning</t>
  </si>
  <si>
    <t>Bruttoudbytte i alt</t>
  </si>
  <si>
    <t>Stykomkostninger</t>
  </si>
  <si>
    <t>Færdigfoder søer</t>
  </si>
  <si>
    <t>Fe</t>
  </si>
  <si>
    <t>Pattegrisefoder, startfoder</t>
  </si>
  <si>
    <t>Foderomkostninger i alt</t>
  </si>
  <si>
    <t>Øvrige omkostninger</t>
  </si>
  <si>
    <t>Dyrlæge</t>
  </si>
  <si>
    <t>Enh</t>
  </si>
  <si>
    <t>Medicin</t>
  </si>
  <si>
    <t>Vaccine</t>
  </si>
  <si>
    <t>Avl, mv</t>
  </si>
  <si>
    <t>Produktionsrådgivning</t>
  </si>
  <si>
    <t>DAKA avlsdyr</t>
  </si>
  <si>
    <t>DAKA smågrise</t>
  </si>
  <si>
    <t>Strøelse</t>
  </si>
  <si>
    <t>Produktionsafgift søer</t>
  </si>
  <si>
    <t>Øvrige omkostninger i alt</t>
  </si>
  <si>
    <t>Dækningsbidrag</t>
  </si>
  <si>
    <t>Kg CO2-eq per årsso</t>
  </si>
  <si>
    <t>- Ajourført: 29. september 2022</t>
  </si>
  <si>
    <t>Søer med smågrise</t>
  </si>
  <si>
    <t>Salg af smågrise</t>
  </si>
  <si>
    <t>Smågriseblanding 1</t>
  </si>
  <si>
    <t>Dyrlæge søer</t>
  </si>
  <si>
    <t>Smågrise</t>
  </si>
  <si>
    <t>Smågrise:</t>
  </si>
  <si>
    <t>Overførte smågrise</t>
  </si>
  <si>
    <t>Vægt ved indgang</t>
  </si>
  <si>
    <t>Vægt ved afgang</t>
  </si>
  <si>
    <t>Købte smågrise</t>
  </si>
  <si>
    <t>Færdigfoder smågrise</t>
  </si>
  <si>
    <t>Kg CO2-eq per gris</t>
  </si>
  <si>
    <t>Slagtegrise</t>
  </si>
  <si>
    <t>Slagtevægt</t>
  </si>
  <si>
    <t>Leverede slagtegrise</t>
  </si>
  <si>
    <t>Efterbetaling</t>
  </si>
  <si>
    <t>Døde og kasseret slagtegrise</t>
  </si>
  <si>
    <t>Bruttoudbytte</t>
  </si>
  <si>
    <t>Færdigfoder, slagtegrise</t>
  </si>
  <si>
    <t>Rådgivning</t>
  </si>
  <si>
    <t>DAKA slagtegrise</t>
  </si>
  <si>
    <t>Produktionsafgift slagtegrise</t>
  </si>
  <si>
    <t>Stykomkostninger i alt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</si>
  <si>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</si>
  <si>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</si>
  <si>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</si>
  <si>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</si>
  <si>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2023</t>
  </si>
  <si>
    <t>Hjemmeblandet</t>
  </si>
  <si>
    <t>Byg</t>
  </si>
  <si>
    <t>Hvede</t>
  </si>
  <si>
    <t>Tilskudsfoder søer</t>
  </si>
  <si>
    <t>Tilskudsfoder slagtegrise</t>
  </si>
  <si>
    <t>Økologisk</t>
  </si>
  <si>
    <t>Grovfoder</t>
  </si>
  <si>
    <t>FEs</t>
  </si>
  <si>
    <t>Se kalkulen med fravænnede grise.</t>
  </si>
  <si>
    <t>Kvalitetstillæg</t>
  </si>
  <si>
    <t>Markedstillæg</t>
  </si>
  <si>
    <t>Efterbetaling Økologi</t>
  </si>
  <si>
    <t>FEN</t>
  </si>
  <si>
    <t>81 % fra 2021 af de leverede slagtesvin opnår kvalitetstillæg.</t>
  </si>
  <si>
    <t>Der laves ikke kalkuler for økologiske hjemmeblandere</t>
  </si>
  <si>
    <t>Udgiver:</t>
  </si>
  <si>
    <t>SEGES Innovation P/S</t>
  </si>
  <si>
    <t xml:space="preserve">Regneark med budgetkalkuler </t>
  </si>
  <si>
    <t>Udgivelsesdato:</t>
  </si>
  <si>
    <t>Forfatter:</t>
  </si>
  <si>
    <t xml:space="preserve">Karen Jørgensen </t>
  </si>
  <si>
    <t>Version:</t>
  </si>
  <si>
    <t>Ansvar:</t>
  </si>
  <si>
    <t>Se vilkår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</si>
</sst>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\-#,##0.0\ "/>
    <numFmt numFmtId="166" formatCode="#,##0.00_ ;\-#,##0.00\ "/>
    <numFmt numFmtId="167" formatCode="#,##0.000_ ;\-#,##0.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0" fontId="2" fillId="3" borderId="0" xfId="0" applyFont="1" applyFill="1"/>
    <xf numFmtId="0" fontId="0" fillId="0" borderId="3" xfId="0" applyBorder="1"/>
    <xf numFmtId="0" fontId="6" fillId="0" borderId="3" xfId="0" applyFont="1" applyBorder="1"/>
    <xf numFmtId="0" fontId="6" fillId="0" borderId="4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/>
    </xf>
    <xf numFmtId="0" fontId="5" fillId="0" borderId="3" xfId="1" applyFill="1" applyBorder="1" applyAlignment="1" applyProtection="1"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161925</xdr:rowOff>
    </xdr:from>
    <xdr:to>
      <xdr:col>3</xdr:col>
      <xdr:colOff>3316133</xdr:colOff>
      <xdr:row>4</xdr:row>
      <xdr:rowOff>159975</xdr:rowOff>
    </xdr:to>
    <xdr:pic>
      <xdr:nvPicPr>
        <xdr:cNvPr id="3" name="Pladsholder til billede 7">
          <a:extLst>
            <a:ext uri="{FF2B5EF4-FFF2-40B4-BE49-F238E27FC236}">
              <a16:creationId xmlns:a16="http://schemas.microsoft.com/office/drawing/2014/main" id="{4C9632AC-4B1A-4D0B-8EFA-67B51FAAB44C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" r="48"/>
        <a:stretch>
          <a:fillRect/>
        </a:stretch>
      </xdr:blipFill>
      <xdr:spPr>
        <a:xfrm>
          <a:off x="3429000" y="546100"/>
          <a:ext cx="2963708" cy="37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dbrugsinfo.dk/public/2/1/8/abonnement_om_landbrugs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62E44-1A8E-4785-BF0E-70D0FA2FD7A5}">
  <dimension ref="B3:E31"/>
  <sheetViews>
    <sheetView showGridLines="0" tabSelected="1" workbookViewId="0">
      <selection activeCell="G14" sqref="G14"/>
    </sheetView>
  </sheetViews>
  <sheetFormatPr defaultRowHeight="15" x14ac:dyDescent="0.25"/>
  <cols>
    <col min="2" max="2" width="4.7109375" customWidth="1"/>
    <col min="3" max="3" width="32.140625" customWidth="1"/>
    <col min="4" max="4" width="62.28515625" customWidth="1"/>
    <col min="5" max="5" width="3.140625" customWidth="1"/>
  </cols>
  <sheetData>
    <row r="3" spans="2:5" x14ac:dyDescent="0.25">
      <c r="B3" s="20"/>
      <c r="C3" s="20"/>
      <c r="D3" s="20"/>
      <c r="E3" s="20"/>
    </row>
    <row r="4" spans="2:5" x14ac:dyDescent="0.25">
      <c r="B4" s="20"/>
      <c r="C4" s="20"/>
      <c r="D4" s="20"/>
      <c r="E4" s="20"/>
    </row>
    <row r="5" spans="2:5" x14ac:dyDescent="0.25">
      <c r="B5" s="20"/>
      <c r="C5" s="20"/>
      <c r="D5" s="20"/>
      <c r="E5" s="20"/>
    </row>
    <row r="6" spans="2:5" x14ac:dyDescent="0.25">
      <c r="B6" s="20"/>
      <c r="C6" s="20"/>
      <c r="D6" s="20"/>
      <c r="E6" s="20"/>
    </row>
    <row r="7" spans="2:5" x14ac:dyDescent="0.25">
      <c r="B7" s="20"/>
      <c r="C7" s="21" t="s">
        <v>90</v>
      </c>
      <c r="D7" s="22" t="s">
        <v>91</v>
      </c>
      <c r="E7" s="20"/>
    </row>
    <row r="8" spans="2:5" x14ac:dyDescent="0.25">
      <c r="B8" s="20"/>
      <c r="C8" s="22"/>
      <c r="D8" s="23" t="s">
        <v>92</v>
      </c>
      <c r="E8" s="20"/>
    </row>
    <row r="9" spans="2:5" x14ac:dyDescent="0.25">
      <c r="B9" s="20"/>
      <c r="C9" s="22" t="s">
        <v>93</v>
      </c>
      <c r="D9" s="24">
        <v>44915</v>
      </c>
      <c r="E9" s="20"/>
    </row>
    <row r="10" spans="2:5" x14ac:dyDescent="0.25">
      <c r="B10" s="20"/>
      <c r="C10" s="22" t="s">
        <v>94</v>
      </c>
      <c r="D10" s="22" t="s">
        <v>95</v>
      </c>
      <c r="E10" s="20"/>
    </row>
    <row r="11" spans="2:5" x14ac:dyDescent="0.25">
      <c r="B11" s="20"/>
      <c r="C11" s="22" t="s">
        <v>96</v>
      </c>
      <c r="D11" s="22"/>
      <c r="E11" s="20"/>
    </row>
    <row r="12" spans="2:5" x14ac:dyDescent="0.25">
      <c r="B12" s="20"/>
      <c r="C12" s="22" t="s">
        <v>97</v>
      </c>
      <c r="D12" s="25" t="s">
        <v>98</v>
      </c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  <row r="27" spans="2:5" x14ac:dyDescent="0.25">
      <c r="B27" s="20"/>
      <c r="C27" s="20"/>
      <c r="D27" s="20"/>
      <c r="E27" s="20"/>
    </row>
    <row r="28" spans="2:5" x14ac:dyDescent="0.25">
      <c r="B28" s="20"/>
      <c r="C28" s="20"/>
      <c r="D28" s="20"/>
      <c r="E28" s="20"/>
    </row>
    <row r="29" spans="2:5" x14ac:dyDescent="0.25">
      <c r="B29" s="20"/>
      <c r="C29" s="20"/>
      <c r="D29" s="20"/>
      <c r="E29" s="20"/>
    </row>
    <row r="30" spans="2:5" x14ac:dyDescent="0.25">
      <c r="B30" s="20"/>
      <c r="C30" s="20"/>
      <c r="D30" s="20"/>
      <c r="E30" s="20"/>
    </row>
    <row r="31" spans="2:5" x14ac:dyDescent="0.25">
      <c r="B31" s="20"/>
      <c r="C31" s="20"/>
      <c r="D31" s="20"/>
      <c r="E31" s="20"/>
    </row>
  </sheetData>
  <hyperlinks>
    <hyperlink ref="D12" r:id="rId1" xr:uid="{FD7D1240-0907-45D2-A41D-8455678C665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5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7.5703125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7.5703125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" t="s">
        <v>1</v>
      </c>
      <c r="B2" s="1" t="s">
        <v>2</v>
      </c>
      <c r="J2" s="12" t="s">
        <v>1</v>
      </c>
      <c r="K2" s="12" t="s">
        <v>2</v>
      </c>
    </row>
    <row r="3" spans="1:17" x14ac:dyDescent="0.25">
      <c r="A3" s="1" t="s">
        <v>3</v>
      </c>
      <c r="B3" s="1" t="s">
        <v>4</v>
      </c>
      <c r="J3" s="12" t="s">
        <v>3</v>
      </c>
      <c r="K3" s="12" t="s">
        <v>74</v>
      </c>
    </row>
    <row r="4" spans="1:17" x14ac:dyDescent="0.25">
      <c r="A4" s="1" t="s">
        <v>5</v>
      </c>
      <c r="B4" s="1" t="s">
        <v>6</v>
      </c>
      <c r="J4" s="12" t="s">
        <v>5</v>
      </c>
      <c r="K4" s="12" t="s">
        <v>6</v>
      </c>
    </row>
    <row r="5" spans="1:17" x14ac:dyDescent="0.25">
      <c r="A5" s="1" t="s">
        <v>7</v>
      </c>
      <c r="B5" s="1" t="s">
        <v>8</v>
      </c>
      <c r="J5" s="12" t="s">
        <v>7</v>
      </c>
      <c r="K5" s="12" t="s">
        <v>8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8" spans="1:17" x14ac:dyDescent="0.25">
      <c r="A8" s="8" t="s">
        <v>16</v>
      </c>
      <c r="B8" s="9"/>
      <c r="C8" s="10" t="s">
        <v>11</v>
      </c>
      <c r="D8" s="9"/>
      <c r="E8" s="9"/>
      <c r="F8" s="10" t="s">
        <v>11</v>
      </c>
      <c r="G8" s="9"/>
      <c r="H8" s="9"/>
      <c r="J8" s="13" t="s">
        <v>16</v>
      </c>
      <c r="K8" s="9"/>
      <c r="L8" s="14" t="s">
        <v>11</v>
      </c>
      <c r="M8" s="9"/>
      <c r="N8" s="9"/>
      <c r="O8" s="14" t="s">
        <v>11</v>
      </c>
      <c r="P8" s="9"/>
      <c r="Q8" s="9"/>
    </row>
    <row r="9" spans="1:17" x14ac:dyDescent="0.25">
      <c r="A9" s="11" t="s">
        <v>17</v>
      </c>
      <c r="B9" s="4">
        <v>7</v>
      </c>
      <c r="C9" s="10" t="s">
        <v>18</v>
      </c>
      <c r="D9" s="2">
        <f>H9/B9</f>
        <v>1040.0249999999999</v>
      </c>
      <c r="E9" s="4">
        <v>34.299999999999997</v>
      </c>
      <c r="F9" s="10" t="s">
        <v>19</v>
      </c>
      <c r="G9" s="2">
        <v>212.25</v>
      </c>
      <c r="H9" s="2">
        <f>E9*G9</f>
        <v>7280.1749999999993</v>
      </c>
      <c r="J9" s="15" t="s">
        <v>17</v>
      </c>
      <c r="K9" s="16">
        <v>7</v>
      </c>
      <c r="L9" s="14" t="s">
        <v>18</v>
      </c>
      <c r="M9" s="17">
        <f>Q9/K9</f>
        <v>1360.0285714285712</v>
      </c>
      <c r="N9" s="16">
        <v>34.4</v>
      </c>
      <c r="O9" s="14" t="s">
        <v>19</v>
      </c>
      <c r="P9" s="17">
        <v>276.75</v>
      </c>
      <c r="Q9" s="17">
        <f>N9*P9</f>
        <v>9520.1999999999989</v>
      </c>
    </row>
    <row r="10" spans="1:17" x14ac:dyDescent="0.25">
      <c r="A10" s="11" t="s">
        <v>20</v>
      </c>
      <c r="B10" s="2"/>
      <c r="C10" s="10" t="s">
        <v>18</v>
      </c>
      <c r="D10" s="2"/>
      <c r="E10" s="4">
        <v>0.41</v>
      </c>
      <c r="F10" s="10" t="s">
        <v>19</v>
      </c>
      <c r="G10" s="2">
        <v>1616.7358575000001</v>
      </c>
      <c r="H10" s="2">
        <f>E10*G10</f>
        <v>662.86170157499998</v>
      </c>
      <c r="J10" s="15" t="s">
        <v>20</v>
      </c>
      <c r="K10" s="17"/>
      <c r="L10" s="14" t="s">
        <v>18</v>
      </c>
      <c r="M10" s="17"/>
      <c r="N10" s="16">
        <v>0.41</v>
      </c>
      <c r="O10" s="14" t="s">
        <v>19</v>
      </c>
      <c r="P10" s="17">
        <v>1934.3005725</v>
      </c>
      <c r="Q10" s="17">
        <f>N10*P10</f>
        <v>793.06323472499992</v>
      </c>
    </row>
    <row r="11" spans="1:17" x14ac:dyDescent="0.25">
      <c r="A11" s="11" t="s">
        <v>21</v>
      </c>
      <c r="B11" s="2"/>
      <c r="C11" s="10" t="s">
        <v>18</v>
      </c>
      <c r="D11" s="2"/>
      <c r="E11" s="4">
        <v>0.03</v>
      </c>
      <c r="F11" s="10" t="s">
        <v>19</v>
      </c>
      <c r="G11" s="2">
        <v>1092.74</v>
      </c>
      <c r="H11" s="2">
        <f>E11*G11</f>
        <v>32.782199999999996</v>
      </c>
      <c r="J11" s="15" t="s">
        <v>21</v>
      </c>
      <c r="K11" s="17"/>
      <c r="L11" s="14" t="s">
        <v>18</v>
      </c>
      <c r="M11" s="17"/>
      <c r="N11" s="16">
        <v>0.03</v>
      </c>
      <c r="O11" s="14" t="s">
        <v>19</v>
      </c>
      <c r="P11" s="17">
        <v>1290.96</v>
      </c>
      <c r="Q11" s="17">
        <f>N11*P11</f>
        <v>38.7288</v>
      </c>
    </row>
    <row r="12" spans="1:17" x14ac:dyDescent="0.25">
      <c r="A12" s="11" t="s">
        <v>22</v>
      </c>
      <c r="B12" s="2"/>
      <c r="C12" s="10" t="s">
        <v>18</v>
      </c>
      <c r="D12" s="2"/>
      <c r="E12" s="4">
        <v>-0.59</v>
      </c>
      <c r="F12" s="10" t="s">
        <v>19</v>
      </c>
      <c r="G12" s="2">
        <v>2325</v>
      </c>
      <c r="H12" s="2">
        <f>E12*G12</f>
        <v>-1371.75</v>
      </c>
      <c r="J12" s="15" t="s">
        <v>22</v>
      </c>
      <c r="K12" s="17"/>
      <c r="L12" s="14" t="s">
        <v>18</v>
      </c>
      <c r="M12" s="17"/>
      <c r="N12" s="16">
        <v>-0.59</v>
      </c>
      <c r="O12" s="14" t="s">
        <v>19</v>
      </c>
      <c r="P12" s="17">
        <v>2250</v>
      </c>
      <c r="Q12" s="17">
        <f>N12*P12</f>
        <v>-1327.5</v>
      </c>
    </row>
    <row r="13" spans="1:17" x14ac:dyDescent="0.25">
      <c r="A13" s="11" t="s">
        <v>23</v>
      </c>
      <c r="B13" s="2"/>
      <c r="C13" s="10" t="s">
        <v>18</v>
      </c>
      <c r="D13" s="2"/>
      <c r="E13" s="4">
        <v>-0.15</v>
      </c>
      <c r="F13" s="10" t="s">
        <v>19</v>
      </c>
      <c r="G13" s="2"/>
      <c r="H13" s="2"/>
      <c r="J13" s="15" t="s">
        <v>23</v>
      </c>
      <c r="K13" s="17"/>
      <c r="L13" s="14" t="s">
        <v>18</v>
      </c>
      <c r="M13" s="17"/>
      <c r="N13" s="16">
        <v>-0.15</v>
      </c>
      <c r="O13" s="14" t="s">
        <v>19</v>
      </c>
      <c r="P13" s="17"/>
      <c r="Q13" s="17"/>
    </row>
    <row r="14" spans="1:17" x14ac:dyDescent="0.25">
      <c r="A14" s="11" t="s">
        <v>24</v>
      </c>
      <c r="B14" s="2"/>
      <c r="C14" s="10" t="s">
        <v>18</v>
      </c>
      <c r="D14" s="2"/>
      <c r="E14" s="4">
        <v>-5.1100000000000003</v>
      </c>
      <c r="F14" s="10" t="s">
        <v>19</v>
      </c>
      <c r="G14" s="2"/>
      <c r="H14" s="2"/>
      <c r="J14" s="15" t="s">
        <v>24</v>
      </c>
      <c r="K14" s="17"/>
      <c r="L14" s="14" t="s">
        <v>18</v>
      </c>
      <c r="M14" s="17"/>
      <c r="N14" s="16">
        <v>-5.23</v>
      </c>
      <c r="O14" s="14" t="s">
        <v>19</v>
      </c>
      <c r="P14" s="17"/>
      <c r="Q14" s="17"/>
    </row>
    <row r="15" spans="1:17" x14ac:dyDescent="0.25">
      <c r="A15" s="11" t="s">
        <v>11</v>
      </c>
      <c r="B15" s="2"/>
      <c r="C15" s="10" t="s">
        <v>11</v>
      </c>
      <c r="D15" s="2"/>
      <c r="E15" s="2"/>
      <c r="F15" s="10" t="s">
        <v>11</v>
      </c>
      <c r="G15" s="2"/>
      <c r="H15" s="2"/>
      <c r="J15" s="15" t="s">
        <v>11</v>
      </c>
      <c r="K15" s="17"/>
      <c r="L15" s="14" t="s">
        <v>11</v>
      </c>
      <c r="M15" s="17"/>
      <c r="N15" s="17"/>
      <c r="O15" s="14" t="s">
        <v>11</v>
      </c>
      <c r="P15" s="17"/>
      <c r="Q15" s="17"/>
    </row>
    <row r="16" spans="1:17" x14ac:dyDescent="0.25">
      <c r="A16" s="11" t="s">
        <v>25</v>
      </c>
      <c r="B16" s="2"/>
      <c r="C16" s="10" t="s">
        <v>11</v>
      </c>
      <c r="D16" s="2"/>
      <c r="E16" s="2"/>
      <c r="F16" s="10" t="s">
        <v>11</v>
      </c>
      <c r="G16" s="2"/>
      <c r="H16" s="2"/>
      <c r="J16" s="15" t="s">
        <v>25</v>
      </c>
      <c r="K16" s="17"/>
      <c r="L16" s="14" t="s">
        <v>11</v>
      </c>
      <c r="M16" s="17"/>
      <c r="N16" s="17"/>
      <c r="O16" s="14" t="s">
        <v>11</v>
      </c>
      <c r="P16" s="17"/>
      <c r="Q16" s="17"/>
    </row>
    <row r="17" spans="1:17" x14ac:dyDescent="0.25">
      <c r="A17" s="11" t="s">
        <v>11</v>
      </c>
      <c r="B17" s="2"/>
      <c r="C17" s="10" t="s">
        <v>11</v>
      </c>
      <c r="D17" s="2"/>
      <c r="E17" s="2"/>
      <c r="F17" s="10" t="s">
        <v>11</v>
      </c>
      <c r="G17" s="2"/>
      <c r="H17" s="2"/>
      <c r="J17" s="15" t="s">
        <v>11</v>
      </c>
      <c r="K17" s="17"/>
      <c r="L17" s="14" t="s">
        <v>11</v>
      </c>
      <c r="M17" s="17"/>
      <c r="N17" s="17"/>
      <c r="O17" s="14" t="s">
        <v>11</v>
      </c>
      <c r="P17" s="17"/>
      <c r="Q17" s="17"/>
    </row>
    <row r="18" spans="1:17" x14ac:dyDescent="0.25">
      <c r="A18" s="8" t="s">
        <v>26</v>
      </c>
      <c r="B18" s="9"/>
      <c r="C18" s="10" t="s">
        <v>11</v>
      </c>
      <c r="D18" s="9"/>
      <c r="E18" s="9"/>
      <c r="F18" s="10" t="s">
        <v>11</v>
      </c>
      <c r="G18" s="9"/>
      <c r="H18" s="9">
        <f>SUM(H9:H17)</f>
        <v>6604.0689015749986</v>
      </c>
      <c r="J18" s="13" t="s">
        <v>26</v>
      </c>
      <c r="K18" s="9"/>
      <c r="L18" s="14" t="s">
        <v>11</v>
      </c>
      <c r="M18" s="9"/>
      <c r="N18" s="9"/>
      <c r="O18" s="14" t="s">
        <v>11</v>
      </c>
      <c r="P18" s="9"/>
      <c r="Q18" s="9">
        <f>SUM(Q9:Q17)</f>
        <v>9024.492034724999</v>
      </c>
    </row>
    <row r="19" spans="1:17" x14ac:dyDescent="0.25">
      <c r="A19" s="11" t="s">
        <v>11</v>
      </c>
      <c r="B19" s="2"/>
      <c r="C19" s="10" t="s">
        <v>11</v>
      </c>
      <c r="D19" s="2"/>
      <c r="E19" s="2"/>
      <c r="F19" s="10" t="s">
        <v>11</v>
      </c>
      <c r="G19" s="2"/>
      <c r="H19" s="2"/>
      <c r="J19" s="15" t="s">
        <v>11</v>
      </c>
      <c r="K19" s="17"/>
      <c r="L19" s="14" t="s">
        <v>11</v>
      </c>
      <c r="M19" s="17"/>
      <c r="N19" s="17"/>
      <c r="O19" s="14" t="s">
        <v>11</v>
      </c>
      <c r="P19" s="17"/>
      <c r="Q19" s="17"/>
    </row>
    <row r="20" spans="1:17" x14ac:dyDescent="0.25">
      <c r="A20" s="8" t="s">
        <v>27</v>
      </c>
      <c r="B20" s="9"/>
      <c r="C20" s="10" t="s">
        <v>11</v>
      </c>
      <c r="D20" s="9"/>
      <c r="E20" s="9"/>
      <c r="F20" s="10" t="s">
        <v>11</v>
      </c>
      <c r="G20" s="9"/>
      <c r="H20" s="9"/>
      <c r="J20" s="13" t="s">
        <v>27</v>
      </c>
      <c r="K20" s="9"/>
      <c r="L20" s="14" t="s">
        <v>11</v>
      </c>
      <c r="M20" s="9"/>
      <c r="N20" s="9"/>
      <c r="O20" s="14" t="s">
        <v>11</v>
      </c>
      <c r="P20" s="9"/>
      <c r="Q20" s="9"/>
    </row>
    <row r="21" spans="1:17" x14ac:dyDescent="0.25">
      <c r="A21" s="11" t="s">
        <v>28</v>
      </c>
      <c r="B21" s="2">
        <v>-1526</v>
      </c>
      <c r="C21" s="10" t="s">
        <v>29</v>
      </c>
      <c r="D21" s="4">
        <f>H21/B21</f>
        <v>2.4297788335517692</v>
      </c>
      <c r="E21" s="2">
        <v>-1467</v>
      </c>
      <c r="F21" s="10" t="s">
        <v>18</v>
      </c>
      <c r="G21" s="4">
        <v>2.5274999999999999</v>
      </c>
      <c r="H21" s="2">
        <f>E21*G21</f>
        <v>-3707.8424999999997</v>
      </c>
      <c r="J21" s="15" t="s">
        <v>28</v>
      </c>
      <c r="K21" s="17">
        <v>-1522</v>
      </c>
      <c r="L21" s="14" t="s">
        <v>29</v>
      </c>
      <c r="M21" s="16">
        <f>Q21/K21</f>
        <v>2.6313814060446776</v>
      </c>
      <c r="N21" s="17">
        <v>-1463</v>
      </c>
      <c r="O21" s="14" t="s">
        <v>18</v>
      </c>
      <c r="P21" s="16">
        <v>2.7374999999999998</v>
      </c>
      <c r="Q21" s="17">
        <f>N21*P21</f>
        <v>-4004.9624999999996</v>
      </c>
    </row>
    <row r="22" spans="1:17" x14ac:dyDescent="0.25">
      <c r="A22" s="11" t="s">
        <v>30</v>
      </c>
      <c r="B22" s="2">
        <v>-26</v>
      </c>
      <c r="C22" s="10" t="s">
        <v>29</v>
      </c>
      <c r="D22" s="4">
        <f>H22/B22</f>
        <v>4.2561538461538468</v>
      </c>
      <c r="E22" s="3">
        <v>-22</v>
      </c>
      <c r="F22" s="10" t="s">
        <v>18</v>
      </c>
      <c r="G22" s="4">
        <v>5.03</v>
      </c>
      <c r="H22" s="2">
        <f>E22*G22</f>
        <v>-110.66000000000001</v>
      </c>
      <c r="J22" s="15" t="s">
        <v>30</v>
      </c>
      <c r="K22" s="17">
        <v>-26</v>
      </c>
      <c r="L22" s="14" t="s">
        <v>29</v>
      </c>
      <c r="M22" s="16">
        <f>Q22/K22</f>
        <v>4.7490384615384613</v>
      </c>
      <c r="N22" s="18">
        <v>-22</v>
      </c>
      <c r="O22" s="14" t="s">
        <v>18</v>
      </c>
      <c r="P22" s="16">
        <v>5.6124999999999998</v>
      </c>
      <c r="Q22" s="17">
        <f>N22*P22</f>
        <v>-123.47499999999999</v>
      </c>
    </row>
    <row r="23" spans="1:17" x14ac:dyDescent="0.25">
      <c r="A23" s="8" t="s">
        <v>31</v>
      </c>
      <c r="B23" s="9"/>
      <c r="C23" s="10" t="s">
        <v>11</v>
      </c>
      <c r="D23" s="9"/>
      <c r="E23" s="9"/>
      <c r="F23" s="10" t="s">
        <v>11</v>
      </c>
      <c r="G23" s="9"/>
      <c r="H23" s="9">
        <f>SUM(H21:H22)</f>
        <v>-3818.5024999999996</v>
      </c>
      <c r="J23" s="13" t="s">
        <v>31</v>
      </c>
      <c r="K23" s="9"/>
      <c r="L23" s="14" t="s">
        <v>11</v>
      </c>
      <c r="M23" s="9"/>
      <c r="N23" s="9"/>
      <c r="O23" s="14" t="s">
        <v>11</v>
      </c>
      <c r="P23" s="9"/>
      <c r="Q23" s="9">
        <f>SUM(Q21:Q22)</f>
        <v>-4128.4375</v>
      </c>
    </row>
    <row r="24" spans="1:17" x14ac:dyDescent="0.25">
      <c r="A24" s="8" t="s">
        <v>32</v>
      </c>
      <c r="B24" s="9"/>
      <c r="C24" s="10" t="s">
        <v>11</v>
      </c>
      <c r="D24" s="9"/>
      <c r="E24" s="9"/>
      <c r="F24" s="10" t="s">
        <v>11</v>
      </c>
      <c r="G24" s="9"/>
      <c r="H24" s="9"/>
      <c r="J24" s="13" t="s">
        <v>32</v>
      </c>
      <c r="K24" s="9"/>
      <c r="L24" s="14" t="s">
        <v>11</v>
      </c>
      <c r="M24" s="9"/>
      <c r="N24" s="9"/>
      <c r="O24" s="14" t="s">
        <v>11</v>
      </c>
      <c r="P24" s="9"/>
      <c r="Q24" s="9"/>
    </row>
    <row r="25" spans="1:17" x14ac:dyDescent="0.25">
      <c r="A25" s="11" t="s">
        <v>33</v>
      </c>
      <c r="B25" s="2"/>
      <c r="C25" s="10" t="s">
        <v>11</v>
      </c>
      <c r="D25" s="2"/>
      <c r="E25" s="2"/>
      <c r="F25" s="10" t="s">
        <v>34</v>
      </c>
      <c r="G25" s="2"/>
      <c r="H25" s="2">
        <v>-65</v>
      </c>
      <c r="J25" s="15" t="s">
        <v>33</v>
      </c>
      <c r="K25" s="17"/>
      <c r="L25" s="14" t="s">
        <v>11</v>
      </c>
      <c r="M25" s="17"/>
      <c r="N25" s="17"/>
      <c r="O25" s="14" t="s">
        <v>34</v>
      </c>
      <c r="P25" s="17"/>
      <c r="Q25" s="17">
        <v>-64</v>
      </c>
    </row>
    <row r="26" spans="1:17" x14ac:dyDescent="0.25">
      <c r="A26" s="11" t="s">
        <v>35</v>
      </c>
      <c r="B26" s="2"/>
      <c r="C26" s="10" t="s">
        <v>11</v>
      </c>
      <c r="D26" s="2"/>
      <c r="E26" s="2"/>
      <c r="F26" s="10" t="s">
        <v>34</v>
      </c>
      <c r="G26" s="2"/>
      <c r="H26" s="2">
        <v>-269</v>
      </c>
      <c r="J26" s="15" t="s">
        <v>35</v>
      </c>
      <c r="K26" s="17"/>
      <c r="L26" s="14" t="s">
        <v>11</v>
      </c>
      <c r="M26" s="17"/>
      <c r="N26" s="17"/>
      <c r="O26" s="14" t="s">
        <v>34</v>
      </c>
      <c r="P26" s="17"/>
      <c r="Q26" s="17">
        <v>-293</v>
      </c>
    </row>
    <row r="27" spans="1:17" x14ac:dyDescent="0.25">
      <c r="A27" s="11" t="s">
        <v>36</v>
      </c>
      <c r="B27" s="2"/>
      <c r="C27" s="10" t="s">
        <v>11</v>
      </c>
      <c r="D27" s="2"/>
      <c r="E27" s="2"/>
      <c r="F27" s="10" t="s">
        <v>34</v>
      </c>
      <c r="G27" s="2"/>
      <c r="H27" s="2">
        <v>-211</v>
      </c>
      <c r="J27" s="15" t="s">
        <v>36</v>
      </c>
      <c r="K27" s="17"/>
      <c r="L27" s="14" t="s">
        <v>11</v>
      </c>
      <c r="M27" s="17"/>
      <c r="N27" s="17"/>
      <c r="O27" s="14" t="s">
        <v>34</v>
      </c>
      <c r="P27" s="17"/>
      <c r="Q27" s="17">
        <v>-218</v>
      </c>
    </row>
    <row r="28" spans="1:17" x14ac:dyDescent="0.25">
      <c r="A28" s="11" t="s">
        <v>37</v>
      </c>
      <c r="B28" s="2"/>
      <c r="C28" s="10" t="s">
        <v>11</v>
      </c>
      <c r="D28" s="2"/>
      <c r="E28" s="2"/>
      <c r="F28" s="10" t="s">
        <v>34</v>
      </c>
      <c r="G28" s="2"/>
      <c r="H28" s="2">
        <v>-183</v>
      </c>
      <c r="J28" s="15" t="s">
        <v>37</v>
      </c>
      <c r="K28" s="17"/>
      <c r="L28" s="14" t="s">
        <v>11</v>
      </c>
      <c r="M28" s="17"/>
      <c r="N28" s="17"/>
      <c r="O28" s="14" t="s">
        <v>34</v>
      </c>
      <c r="P28" s="17"/>
      <c r="Q28" s="17">
        <v>-207</v>
      </c>
    </row>
    <row r="29" spans="1:17" x14ac:dyDescent="0.25">
      <c r="A29" s="11" t="s">
        <v>38</v>
      </c>
      <c r="B29" s="2"/>
      <c r="C29" s="10" t="s">
        <v>11</v>
      </c>
      <c r="D29" s="2"/>
      <c r="E29" s="2"/>
      <c r="F29" s="10" t="s">
        <v>34</v>
      </c>
      <c r="G29" s="2"/>
      <c r="H29" s="2">
        <v>-106</v>
      </c>
      <c r="J29" s="15" t="s">
        <v>38</v>
      </c>
      <c r="K29" s="17"/>
      <c r="L29" s="14" t="s">
        <v>11</v>
      </c>
      <c r="M29" s="17"/>
      <c r="N29" s="17"/>
      <c r="O29" s="14" t="s">
        <v>34</v>
      </c>
      <c r="P29" s="17"/>
      <c r="Q29" s="17">
        <v>-84</v>
      </c>
    </row>
    <row r="30" spans="1:17" x14ac:dyDescent="0.25">
      <c r="A30" s="11" t="s">
        <v>39</v>
      </c>
      <c r="B30" s="2"/>
      <c r="C30" s="10" t="s">
        <v>11</v>
      </c>
      <c r="D30" s="2"/>
      <c r="E30" s="4">
        <v>-0.15</v>
      </c>
      <c r="F30" s="10" t="s">
        <v>34</v>
      </c>
      <c r="G30" s="4">
        <v>215</v>
      </c>
      <c r="H30" s="2">
        <f>E30*G30</f>
        <v>-32.25</v>
      </c>
      <c r="J30" s="15" t="s">
        <v>39</v>
      </c>
      <c r="K30" s="17"/>
      <c r="L30" s="14" t="s">
        <v>11</v>
      </c>
      <c r="M30" s="17"/>
      <c r="N30" s="16">
        <v>-0.15</v>
      </c>
      <c r="O30" s="14" t="s">
        <v>34</v>
      </c>
      <c r="P30" s="16">
        <v>215</v>
      </c>
      <c r="Q30" s="17">
        <f>N30*P30</f>
        <v>-32.25</v>
      </c>
    </row>
    <row r="31" spans="1:17" x14ac:dyDescent="0.25">
      <c r="A31" s="11" t="s">
        <v>40</v>
      </c>
      <c r="B31" s="2"/>
      <c r="C31" s="10" t="s">
        <v>11</v>
      </c>
      <c r="D31" s="2"/>
      <c r="E31" s="4">
        <v>-5.1100000000000003</v>
      </c>
      <c r="F31" s="10" t="s">
        <v>34</v>
      </c>
      <c r="G31" s="4">
        <v>3</v>
      </c>
      <c r="H31" s="2">
        <f>E31*G31</f>
        <v>-15.330000000000002</v>
      </c>
      <c r="J31" s="15" t="s">
        <v>40</v>
      </c>
      <c r="K31" s="17"/>
      <c r="L31" s="14" t="s">
        <v>11</v>
      </c>
      <c r="M31" s="17"/>
      <c r="N31" s="16">
        <v>-5.23</v>
      </c>
      <c r="O31" s="14" t="s">
        <v>34</v>
      </c>
      <c r="P31" s="16">
        <v>3</v>
      </c>
      <c r="Q31" s="17">
        <f>N31*P31</f>
        <v>-15.690000000000001</v>
      </c>
    </row>
    <row r="32" spans="1:17" x14ac:dyDescent="0.25">
      <c r="A32" s="11" t="s">
        <v>41</v>
      </c>
      <c r="B32" s="2"/>
      <c r="C32" s="10" t="s">
        <v>11</v>
      </c>
      <c r="D32" s="2"/>
      <c r="E32" s="4">
        <v>-140</v>
      </c>
      <c r="F32" s="10" t="s">
        <v>18</v>
      </c>
      <c r="G32" s="4">
        <v>0.65</v>
      </c>
      <c r="H32" s="2">
        <f>E32*G32</f>
        <v>-91</v>
      </c>
      <c r="J32" s="15" t="s">
        <v>41</v>
      </c>
      <c r="K32" s="17"/>
      <c r="L32" s="14" t="s">
        <v>11</v>
      </c>
      <c r="M32" s="17"/>
      <c r="N32" s="16">
        <v>-140</v>
      </c>
      <c r="O32" s="14" t="s">
        <v>18</v>
      </c>
      <c r="P32" s="16">
        <v>0.65</v>
      </c>
      <c r="Q32" s="17">
        <f>N32*P32</f>
        <v>-91</v>
      </c>
    </row>
    <row r="33" spans="1:17" x14ac:dyDescent="0.25">
      <c r="A33" s="11" t="s">
        <v>42</v>
      </c>
      <c r="B33" s="2"/>
      <c r="C33" s="10" t="s">
        <v>11</v>
      </c>
      <c r="D33" s="2"/>
      <c r="E33" s="4">
        <v>-0.41</v>
      </c>
      <c r="F33" s="10" t="s">
        <v>34</v>
      </c>
      <c r="G33" s="4">
        <v>10.9</v>
      </c>
      <c r="H33" s="2">
        <f>E33*G33</f>
        <v>-4.4690000000000003</v>
      </c>
      <c r="J33" s="15" t="s">
        <v>42</v>
      </c>
      <c r="K33" s="17"/>
      <c r="L33" s="14" t="s">
        <v>11</v>
      </c>
      <c r="M33" s="17"/>
      <c r="N33" s="16">
        <v>-0.41</v>
      </c>
      <c r="O33" s="14" t="s">
        <v>34</v>
      </c>
      <c r="P33" s="16">
        <v>10.9</v>
      </c>
      <c r="Q33" s="17">
        <f>N33*P33</f>
        <v>-4.4690000000000003</v>
      </c>
    </row>
    <row r="34" spans="1:17" x14ac:dyDescent="0.25">
      <c r="A34" s="8" t="s">
        <v>43</v>
      </c>
      <c r="B34" s="9"/>
      <c r="C34" s="10" t="s">
        <v>11</v>
      </c>
      <c r="D34" s="9"/>
      <c r="E34" s="9"/>
      <c r="F34" s="10" t="s">
        <v>11</v>
      </c>
      <c r="G34" s="9"/>
      <c r="H34" s="9">
        <f>SUM(H24:H33)</f>
        <v>-977.04900000000009</v>
      </c>
      <c r="J34" s="13" t="s">
        <v>43</v>
      </c>
      <c r="K34" s="9"/>
      <c r="L34" s="14" t="s">
        <v>11</v>
      </c>
      <c r="M34" s="9"/>
      <c r="N34" s="9"/>
      <c r="O34" s="14" t="s">
        <v>11</v>
      </c>
      <c r="P34" s="9"/>
      <c r="Q34" s="9">
        <f>SUM(Q24:Q33)</f>
        <v>-1009.4090000000001</v>
      </c>
    </row>
    <row r="35" spans="1:17" x14ac:dyDescent="0.25">
      <c r="A35" s="8" t="s">
        <v>27</v>
      </c>
      <c r="B35" s="9"/>
      <c r="C35" s="10" t="s">
        <v>11</v>
      </c>
      <c r="D35" s="9"/>
      <c r="E35" s="9"/>
      <c r="F35" s="10" t="s">
        <v>11</v>
      </c>
      <c r="G35" s="9"/>
      <c r="H35" s="9">
        <f>SUM(H23,H34)</f>
        <v>-4795.5514999999996</v>
      </c>
      <c r="J35" s="13" t="s">
        <v>27</v>
      </c>
      <c r="K35" s="9"/>
      <c r="L35" s="14" t="s">
        <v>11</v>
      </c>
      <c r="M35" s="9"/>
      <c r="N35" s="9"/>
      <c r="O35" s="14" t="s">
        <v>11</v>
      </c>
      <c r="P35" s="9"/>
      <c r="Q35" s="9">
        <f>SUM(Q23,Q34)</f>
        <v>-5137.8464999999997</v>
      </c>
    </row>
    <row r="36" spans="1:17" x14ac:dyDescent="0.25">
      <c r="A36" s="8" t="s">
        <v>44</v>
      </c>
      <c r="B36" s="9"/>
      <c r="C36" s="10" t="s">
        <v>11</v>
      </c>
      <c r="D36" s="9"/>
      <c r="E36" s="9"/>
      <c r="F36" s="10" t="s">
        <v>11</v>
      </c>
      <c r="G36" s="9"/>
      <c r="H36" s="9">
        <f>SUM(H18,H35)</f>
        <v>1808.517401574999</v>
      </c>
      <c r="J36" s="13" t="s">
        <v>44</v>
      </c>
      <c r="K36" s="9"/>
      <c r="L36" s="14" t="s">
        <v>11</v>
      </c>
      <c r="M36" s="9"/>
      <c r="N36" s="9"/>
      <c r="O36" s="14" t="s">
        <v>11</v>
      </c>
      <c r="P36" s="9"/>
      <c r="Q36" s="9">
        <f>SUM(Q18,Q35)</f>
        <v>3886.6455347249994</v>
      </c>
    </row>
    <row r="37" spans="1:17" x14ac:dyDescent="0.25">
      <c r="A37" s="11" t="s">
        <v>11</v>
      </c>
      <c r="B37" s="2"/>
      <c r="C37" s="10" t="s">
        <v>11</v>
      </c>
      <c r="D37" s="2"/>
      <c r="E37" s="2"/>
      <c r="F37" s="10" t="s">
        <v>11</v>
      </c>
      <c r="G37" s="2"/>
      <c r="H37" s="2"/>
      <c r="J37" s="15" t="s">
        <v>11</v>
      </c>
      <c r="K37" s="17"/>
      <c r="L37" s="14" t="s">
        <v>11</v>
      </c>
      <c r="M37" s="17"/>
      <c r="N37" s="17"/>
      <c r="O37" s="14" t="s">
        <v>11</v>
      </c>
      <c r="P37" s="17"/>
      <c r="Q37" s="17"/>
    </row>
    <row r="38" spans="1:17" x14ac:dyDescent="0.25">
      <c r="A38" s="8" t="s">
        <v>45</v>
      </c>
      <c r="B38" s="9"/>
      <c r="C38" s="10" t="s">
        <v>11</v>
      </c>
      <c r="D38" s="9"/>
      <c r="E38" s="9">
        <v>1302</v>
      </c>
      <c r="F38" s="10" t="s">
        <v>11</v>
      </c>
      <c r="G38" s="9"/>
      <c r="H38" s="9"/>
      <c r="J38" s="13" t="s">
        <v>45</v>
      </c>
      <c r="K38" s="9"/>
      <c r="L38" s="14" t="s">
        <v>11</v>
      </c>
      <c r="M38" s="9"/>
      <c r="N38" s="9">
        <v>1302</v>
      </c>
      <c r="O38" s="14" t="s">
        <v>11</v>
      </c>
      <c r="P38" s="9"/>
      <c r="Q38" s="9"/>
    </row>
    <row r="42" spans="1:17" x14ac:dyDescent="0.25">
      <c r="A42" s="1" t="s">
        <v>46</v>
      </c>
      <c r="J42" s="12" t="s">
        <v>46</v>
      </c>
    </row>
    <row r="44" spans="1:17" x14ac:dyDescent="0.25">
      <c r="A44" t="s">
        <v>47</v>
      </c>
      <c r="J44" t="s">
        <v>47</v>
      </c>
    </row>
    <row r="45" spans="1:17" x14ac:dyDescent="0.25">
      <c r="A45" s="1" t="s">
        <v>1</v>
      </c>
      <c r="B45" s="1" t="s">
        <v>2</v>
      </c>
      <c r="J45" s="12" t="s">
        <v>1</v>
      </c>
      <c r="K45" s="12" t="s">
        <v>2</v>
      </c>
    </row>
    <row r="46" spans="1:17" x14ac:dyDescent="0.25">
      <c r="A46" s="1" t="s">
        <v>3</v>
      </c>
      <c r="B46" s="1" t="s">
        <v>4</v>
      </c>
      <c r="J46" s="12" t="s">
        <v>3</v>
      </c>
      <c r="K46" s="12" t="s">
        <v>74</v>
      </c>
    </row>
    <row r="47" spans="1:17" x14ac:dyDescent="0.25">
      <c r="A47" s="1" t="s">
        <v>5</v>
      </c>
      <c r="B47" s="1" t="s">
        <v>6</v>
      </c>
      <c r="J47" s="12" t="s">
        <v>5</v>
      </c>
      <c r="K47" s="12" t="s">
        <v>6</v>
      </c>
    </row>
    <row r="48" spans="1:17" x14ac:dyDescent="0.25">
      <c r="A48" s="1" t="s">
        <v>7</v>
      </c>
      <c r="B48" s="1" t="s">
        <v>8</v>
      </c>
      <c r="J48" s="12" t="s">
        <v>7</v>
      </c>
      <c r="K48" s="12" t="s">
        <v>8</v>
      </c>
    </row>
    <row r="50" spans="1:17" x14ac:dyDescent="0.25">
      <c r="A50" s="6" t="s">
        <v>9</v>
      </c>
      <c r="B50" s="7" t="s">
        <v>10</v>
      </c>
      <c r="C50" s="7" t="s">
        <v>11</v>
      </c>
      <c r="D50" s="7" t="s">
        <v>12</v>
      </c>
      <c r="E50" s="7" t="s">
        <v>13</v>
      </c>
      <c r="F50" s="7" t="s">
        <v>11</v>
      </c>
      <c r="G50" s="7" t="s">
        <v>14</v>
      </c>
      <c r="H50" s="7" t="s">
        <v>15</v>
      </c>
      <c r="J50" s="6" t="s">
        <v>9</v>
      </c>
      <c r="K50" s="7" t="s">
        <v>10</v>
      </c>
      <c r="L50" s="7" t="s">
        <v>11</v>
      </c>
      <c r="M50" s="7" t="s">
        <v>12</v>
      </c>
      <c r="N50" s="7" t="s">
        <v>13</v>
      </c>
      <c r="O50" s="7" t="s">
        <v>11</v>
      </c>
      <c r="P50" s="7" t="s">
        <v>14</v>
      </c>
      <c r="Q50" s="7" t="s">
        <v>15</v>
      </c>
    </row>
    <row r="51" spans="1:17" x14ac:dyDescent="0.25">
      <c r="A51" s="8" t="s">
        <v>16</v>
      </c>
      <c r="B51" s="9"/>
      <c r="C51" s="10" t="s">
        <v>11</v>
      </c>
      <c r="D51" s="9"/>
      <c r="E51" s="9"/>
      <c r="F51" s="10" t="s">
        <v>11</v>
      </c>
      <c r="G51" s="9"/>
      <c r="H51" s="9"/>
      <c r="J51" s="13" t="s">
        <v>16</v>
      </c>
      <c r="K51" s="9"/>
      <c r="L51" s="14" t="s">
        <v>11</v>
      </c>
      <c r="M51" s="9"/>
      <c r="N51" s="9"/>
      <c r="O51" s="14" t="s">
        <v>11</v>
      </c>
      <c r="P51" s="9"/>
      <c r="Q51" s="9"/>
    </row>
    <row r="52" spans="1:17" x14ac:dyDescent="0.25">
      <c r="A52" s="11" t="s">
        <v>48</v>
      </c>
      <c r="B52" s="4">
        <v>32</v>
      </c>
      <c r="C52" s="10" t="s">
        <v>18</v>
      </c>
      <c r="D52" s="2">
        <f>H52/B52</f>
        <v>430.05845937500004</v>
      </c>
      <c r="E52" s="4">
        <v>33.130000000000003</v>
      </c>
      <c r="F52" s="10" t="s">
        <v>19</v>
      </c>
      <c r="G52" s="2">
        <v>415.39</v>
      </c>
      <c r="H52" s="2">
        <f>E52*G52</f>
        <v>13761.870700000001</v>
      </c>
      <c r="J52" s="15" t="s">
        <v>48</v>
      </c>
      <c r="K52" s="16">
        <v>32</v>
      </c>
      <c r="L52" s="14" t="s">
        <v>18</v>
      </c>
      <c r="M52" s="17">
        <f>Q52/K52</f>
        <v>535.36537500000009</v>
      </c>
      <c r="N52" s="16">
        <v>33.06</v>
      </c>
      <c r="O52" s="14" t="s">
        <v>19</v>
      </c>
      <c r="P52" s="17">
        <v>518.20000000000005</v>
      </c>
      <c r="Q52" s="17">
        <f>N52*P52</f>
        <v>17131.692000000003</v>
      </c>
    </row>
    <row r="53" spans="1:17" x14ac:dyDescent="0.25">
      <c r="A53" s="11" t="s">
        <v>20</v>
      </c>
      <c r="B53" s="2"/>
      <c r="C53" s="10" t="s">
        <v>18</v>
      </c>
      <c r="D53" s="2"/>
      <c r="E53" s="4">
        <v>0.41</v>
      </c>
      <c r="F53" s="10" t="s">
        <v>19</v>
      </c>
      <c r="G53" s="2">
        <v>1616.7358575000001</v>
      </c>
      <c r="H53" s="2">
        <f>E53*G53</f>
        <v>662.86170157499998</v>
      </c>
      <c r="J53" s="15" t="s">
        <v>20</v>
      </c>
      <c r="K53" s="17"/>
      <c r="L53" s="14" t="s">
        <v>18</v>
      </c>
      <c r="M53" s="17"/>
      <c r="N53" s="16">
        <v>0.41</v>
      </c>
      <c r="O53" s="14" t="s">
        <v>19</v>
      </c>
      <c r="P53" s="17">
        <v>1934.3005725</v>
      </c>
      <c r="Q53" s="17">
        <f>N53*P53</f>
        <v>793.06323472499992</v>
      </c>
    </row>
    <row r="54" spans="1:17" x14ac:dyDescent="0.25">
      <c r="A54" s="11" t="s">
        <v>21</v>
      </c>
      <c r="B54" s="2"/>
      <c r="C54" s="10" t="s">
        <v>18</v>
      </c>
      <c r="D54" s="2"/>
      <c r="E54" s="4">
        <v>0.03</v>
      </c>
      <c r="F54" s="10" t="s">
        <v>19</v>
      </c>
      <c r="G54" s="2">
        <v>1092.74</v>
      </c>
      <c r="H54" s="2">
        <f>E54*G54</f>
        <v>32.782199999999996</v>
      </c>
      <c r="J54" s="15" t="s">
        <v>21</v>
      </c>
      <c r="K54" s="17"/>
      <c r="L54" s="14" t="s">
        <v>18</v>
      </c>
      <c r="M54" s="17"/>
      <c r="N54" s="16">
        <v>0.03</v>
      </c>
      <c r="O54" s="14" t="s">
        <v>19</v>
      </c>
      <c r="P54" s="17">
        <v>1290.96</v>
      </c>
      <c r="Q54" s="17">
        <f>N54*P54</f>
        <v>38.7288</v>
      </c>
    </row>
    <row r="55" spans="1:17" x14ac:dyDescent="0.25">
      <c r="A55" s="11" t="s">
        <v>22</v>
      </c>
      <c r="B55" s="2"/>
      <c r="C55" s="10" t="s">
        <v>18</v>
      </c>
      <c r="D55" s="2"/>
      <c r="E55" s="4">
        <v>-0.59</v>
      </c>
      <c r="F55" s="10" t="s">
        <v>19</v>
      </c>
      <c r="G55" s="2">
        <v>2325</v>
      </c>
      <c r="H55" s="2">
        <f>E55*G55</f>
        <v>-1371.75</v>
      </c>
      <c r="J55" s="15" t="s">
        <v>22</v>
      </c>
      <c r="K55" s="17"/>
      <c r="L55" s="14" t="s">
        <v>18</v>
      </c>
      <c r="M55" s="17"/>
      <c r="N55" s="16">
        <v>-0.59</v>
      </c>
      <c r="O55" s="14" t="s">
        <v>19</v>
      </c>
      <c r="P55" s="17">
        <v>2250</v>
      </c>
      <c r="Q55" s="17">
        <f>N55*P55</f>
        <v>-1327.5</v>
      </c>
    </row>
    <row r="56" spans="1:17" x14ac:dyDescent="0.25">
      <c r="A56" s="11" t="s">
        <v>23</v>
      </c>
      <c r="B56" s="2"/>
      <c r="C56" s="10" t="s">
        <v>18</v>
      </c>
      <c r="D56" s="2"/>
      <c r="E56" s="4">
        <v>-0.15</v>
      </c>
      <c r="F56" s="10" t="s">
        <v>19</v>
      </c>
      <c r="G56" s="2"/>
      <c r="H56" s="2"/>
      <c r="J56" s="15" t="s">
        <v>23</v>
      </c>
      <c r="K56" s="17"/>
      <c r="L56" s="14" t="s">
        <v>18</v>
      </c>
      <c r="M56" s="17"/>
      <c r="N56" s="16">
        <v>-0.15</v>
      </c>
      <c r="O56" s="14" t="s">
        <v>19</v>
      </c>
      <c r="P56" s="17"/>
      <c r="Q56" s="17"/>
    </row>
    <row r="57" spans="1:17" x14ac:dyDescent="0.25">
      <c r="A57" s="11" t="s">
        <v>24</v>
      </c>
      <c r="B57" s="2"/>
      <c r="C57" s="10" t="s">
        <v>18</v>
      </c>
      <c r="D57" s="2"/>
      <c r="E57" s="4">
        <v>-6.28</v>
      </c>
      <c r="F57" s="10" t="s">
        <v>19</v>
      </c>
      <c r="G57" s="2"/>
      <c r="H57" s="2"/>
      <c r="J57" s="15" t="s">
        <v>24</v>
      </c>
      <c r="K57" s="17"/>
      <c r="L57" s="14" t="s">
        <v>18</v>
      </c>
      <c r="M57" s="17"/>
      <c r="N57" s="16">
        <v>-6.57</v>
      </c>
      <c r="O57" s="14" t="s">
        <v>19</v>
      </c>
      <c r="P57" s="17"/>
      <c r="Q57" s="17"/>
    </row>
    <row r="58" spans="1:17" x14ac:dyDescent="0.25">
      <c r="A58" s="11" t="s">
        <v>11</v>
      </c>
      <c r="B58" s="2"/>
      <c r="C58" s="10" t="s">
        <v>11</v>
      </c>
      <c r="D58" s="2"/>
      <c r="E58" s="2"/>
      <c r="F58" s="10" t="s">
        <v>11</v>
      </c>
      <c r="G58" s="2"/>
      <c r="H58" s="2"/>
      <c r="J58" s="15" t="s">
        <v>11</v>
      </c>
      <c r="K58" s="17"/>
      <c r="L58" s="14" t="s">
        <v>11</v>
      </c>
      <c r="M58" s="17"/>
      <c r="N58" s="17"/>
      <c r="O58" s="14" t="s">
        <v>11</v>
      </c>
      <c r="P58" s="17"/>
      <c r="Q58" s="17"/>
    </row>
    <row r="59" spans="1:17" x14ac:dyDescent="0.25">
      <c r="A59" s="11" t="s">
        <v>25</v>
      </c>
      <c r="B59" s="2"/>
      <c r="C59" s="10" t="s">
        <v>11</v>
      </c>
      <c r="D59" s="2"/>
      <c r="E59" s="2"/>
      <c r="F59" s="10" t="s">
        <v>11</v>
      </c>
      <c r="G59" s="2"/>
      <c r="H59" s="2"/>
      <c r="J59" s="15" t="s">
        <v>25</v>
      </c>
      <c r="K59" s="17"/>
      <c r="L59" s="14" t="s">
        <v>11</v>
      </c>
      <c r="M59" s="17"/>
      <c r="N59" s="17"/>
      <c r="O59" s="14" t="s">
        <v>11</v>
      </c>
      <c r="P59" s="17"/>
      <c r="Q59" s="17"/>
    </row>
    <row r="60" spans="1:17" x14ac:dyDescent="0.25">
      <c r="A60" s="11" t="s">
        <v>11</v>
      </c>
      <c r="B60" s="2"/>
      <c r="C60" s="10" t="s">
        <v>11</v>
      </c>
      <c r="D60" s="2"/>
      <c r="E60" s="2"/>
      <c r="F60" s="10" t="s">
        <v>11</v>
      </c>
      <c r="G60" s="2"/>
      <c r="H60" s="2"/>
      <c r="J60" s="15" t="s">
        <v>11</v>
      </c>
      <c r="K60" s="17"/>
      <c r="L60" s="14" t="s">
        <v>11</v>
      </c>
      <c r="M60" s="17"/>
      <c r="N60" s="17"/>
      <c r="O60" s="14" t="s">
        <v>11</v>
      </c>
      <c r="P60" s="17"/>
      <c r="Q60" s="17"/>
    </row>
    <row r="61" spans="1:17" x14ac:dyDescent="0.25">
      <c r="A61" s="8" t="s">
        <v>26</v>
      </c>
      <c r="B61" s="9"/>
      <c r="C61" s="10" t="s">
        <v>11</v>
      </c>
      <c r="D61" s="9"/>
      <c r="E61" s="9"/>
      <c r="F61" s="10" t="s">
        <v>11</v>
      </c>
      <c r="G61" s="9"/>
      <c r="H61" s="9">
        <f>SUM(H52:H60)</f>
        <v>13085.764601575002</v>
      </c>
      <c r="J61" s="13" t="s">
        <v>26</v>
      </c>
      <c r="K61" s="9"/>
      <c r="L61" s="14" t="s">
        <v>11</v>
      </c>
      <c r="M61" s="9"/>
      <c r="N61" s="9"/>
      <c r="O61" s="14" t="s">
        <v>11</v>
      </c>
      <c r="P61" s="9"/>
      <c r="Q61" s="9">
        <f>SUM(Q52:Q60)</f>
        <v>16635.984034725003</v>
      </c>
    </row>
    <row r="62" spans="1:17" x14ac:dyDescent="0.25">
      <c r="A62" s="11" t="s">
        <v>11</v>
      </c>
      <c r="B62" s="2"/>
      <c r="C62" s="10" t="s">
        <v>11</v>
      </c>
      <c r="D62" s="2"/>
      <c r="E62" s="2"/>
      <c r="F62" s="10" t="s">
        <v>11</v>
      </c>
      <c r="G62" s="2"/>
      <c r="H62" s="2"/>
      <c r="J62" s="15" t="s">
        <v>11</v>
      </c>
      <c r="K62" s="17"/>
      <c r="L62" s="14" t="s">
        <v>11</v>
      </c>
      <c r="M62" s="17"/>
      <c r="N62" s="17"/>
      <c r="O62" s="14" t="s">
        <v>11</v>
      </c>
      <c r="P62" s="17"/>
      <c r="Q62" s="17"/>
    </row>
    <row r="63" spans="1:17" x14ac:dyDescent="0.25">
      <c r="A63" s="8" t="s">
        <v>27</v>
      </c>
      <c r="B63" s="9"/>
      <c r="C63" s="10" t="s">
        <v>11</v>
      </c>
      <c r="D63" s="9"/>
      <c r="E63" s="9"/>
      <c r="F63" s="10" t="s">
        <v>11</v>
      </c>
      <c r="G63" s="9"/>
      <c r="H63" s="9"/>
      <c r="J63" s="13" t="s">
        <v>27</v>
      </c>
      <c r="K63" s="9"/>
      <c r="L63" s="14" t="s">
        <v>11</v>
      </c>
      <c r="M63" s="9"/>
      <c r="N63" s="9"/>
      <c r="O63" s="14" t="s">
        <v>11</v>
      </c>
      <c r="P63" s="9"/>
      <c r="Q63" s="9"/>
    </row>
    <row r="64" spans="1:17" x14ac:dyDescent="0.25">
      <c r="A64" s="11" t="s">
        <v>28</v>
      </c>
      <c r="B64" s="2">
        <v>-1526</v>
      </c>
      <c r="C64" s="10" t="s">
        <v>29</v>
      </c>
      <c r="D64" s="4">
        <f>H64/B64</f>
        <v>2.4297788335517692</v>
      </c>
      <c r="E64" s="3">
        <v>-1467</v>
      </c>
      <c r="F64" s="10" t="s">
        <v>18</v>
      </c>
      <c r="G64" s="4">
        <v>2.5274999999999999</v>
      </c>
      <c r="H64" s="2">
        <f>E64*G64</f>
        <v>-3707.8424999999997</v>
      </c>
      <c r="J64" s="15" t="s">
        <v>28</v>
      </c>
      <c r="K64" s="17">
        <v>-1522</v>
      </c>
      <c r="L64" s="14" t="s">
        <v>29</v>
      </c>
      <c r="M64" s="16">
        <f>Q64/K64</f>
        <v>2.6313814060446776</v>
      </c>
      <c r="N64" s="18">
        <v>-1463</v>
      </c>
      <c r="O64" s="14" t="s">
        <v>18</v>
      </c>
      <c r="P64" s="16">
        <v>2.7374999999999998</v>
      </c>
      <c r="Q64" s="17">
        <f>N64*P64</f>
        <v>-4004.9624999999996</v>
      </c>
    </row>
    <row r="65" spans="1:17" x14ac:dyDescent="0.25">
      <c r="A65" s="11" t="s">
        <v>30</v>
      </c>
      <c r="B65" s="2">
        <v>-250</v>
      </c>
      <c r="C65" s="10" t="s">
        <v>29</v>
      </c>
      <c r="D65" s="4">
        <f>H65/B65</f>
        <v>4.4264000000000001</v>
      </c>
      <c r="E65" s="3">
        <v>-220</v>
      </c>
      <c r="F65" s="10" t="s">
        <v>18</v>
      </c>
      <c r="G65" s="4">
        <v>5.03</v>
      </c>
      <c r="H65" s="2">
        <f>E65*G65</f>
        <v>-1106.6000000000001</v>
      </c>
      <c r="J65" s="15" t="s">
        <v>30</v>
      </c>
      <c r="K65" s="17">
        <v>-248</v>
      </c>
      <c r="L65" s="14" t="s">
        <v>29</v>
      </c>
      <c r="M65" s="16">
        <f>Q65/K65</f>
        <v>4.8656754032258061</v>
      </c>
      <c r="N65" s="18">
        <v>-215</v>
      </c>
      <c r="O65" s="14" t="s">
        <v>18</v>
      </c>
      <c r="P65" s="16">
        <v>5.6124999999999998</v>
      </c>
      <c r="Q65" s="17">
        <f>N65*P65</f>
        <v>-1206.6875</v>
      </c>
    </row>
    <row r="66" spans="1:17" x14ac:dyDescent="0.25">
      <c r="A66" s="11" t="s">
        <v>49</v>
      </c>
      <c r="B66" s="2">
        <v>-1286</v>
      </c>
      <c r="C66" s="10" t="s">
        <v>29</v>
      </c>
      <c r="D66" s="4">
        <f>H66/B66</f>
        <v>2.7816018662519437</v>
      </c>
      <c r="E66" s="3">
        <v>-1169</v>
      </c>
      <c r="F66" s="10" t="s">
        <v>18</v>
      </c>
      <c r="G66" s="4">
        <v>3.06</v>
      </c>
      <c r="H66" s="2">
        <f>E66*G66</f>
        <v>-3577.14</v>
      </c>
      <c r="J66" s="15" t="s">
        <v>49</v>
      </c>
      <c r="K66" s="17">
        <v>-1257</v>
      </c>
      <c r="L66" s="14" t="s">
        <v>29</v>
      </c>
      <c r="M66" s="16">
        <f>Q66/K66</f>
        <v>3.1030131264916467</v>
      </c>
      <c r="N66" s="18">
        <v>-1143</v>
      </c>
      <c r="O66" s="14" t="s">
        <v>18</v>
      </c>
      <c r="P66" s="16">
        <v>3.4125000000000001</v>
      </c>
      <c r="Q66" s="17">
        <f>N66*P66</f>
        <v>-3900.4875000000002</v>
      </c>
    </row>
    <row r="67" spans="1:17" x14ac:dyDescent="0.25">
      <c r="A67" s="8" t="s">
        <v>31</v>
      </c>
      <c r="B67" s="9"/>
      <c r="C67" s="10" t="s">
        <v>11</v>
      </c>
      <c r="D67" s="9"/>
      <c r="E67" s="9"/>
      <c r="F67" s="10" t="s">
        <v>11</v>
      </c>
      <c r="G67" s="9"/>
      <c r="H67" s="9">
        <f>SUM(H64:H66)</f>
        <v>-8391.5825000000004</v>
      </c>
      <c r="J67" s="13" t="s">
        <v>31</v>
      </c>
      <c r="K67" s="9"/>
      <c r="L67" s="14" t="s">
        <v>11</v>
      </c>
      <c r="M67" s="9"/>
      <c r="N67" s="9"/>
      <c r="O67" s="14" t="s">
        <v>11</v>
      </c>
      <c r="P67" s="9"/>
      <c r="Q67" s="9">
        <f>SUM(Q64:Q66)</f>
        <v>-9112.1375000000007</v>
      </c>
    </row>
    <row r="68" spans="1:17" x14ac:dyDescent="0.25">
      <c r="A68" s="8" t="s">
        <v>32</v>
      </c>
      <c r="B68" s="9"/>
      <c r="C68" s="10" t="s">
        <v>11</v>
      </c>
      <c r="D68" s="9"/>
      <c r="E68" s="9"/>
      <c r="F68" s="10" t="s">
        <v>11</v>
      </c>
      <c r="G68" s="9"/>
      <c r="H68" s="9"/>
      <c r="J68" s="13" t="s">
        <v>32</v>
      </c>
      <c r="K68" s="9"/>
      <c r="L68" s="14" t="s">
        <v>11</v>
      </c>
      <c r="M68" s="9"/>
      <c r="N68" s="9"/>
      <c r="O68" s="14" t="s">
        <v>11</v>
      </c>
      <c r="P68" s="9"/>
      <c r="Q68" s="9"/>
    </row>
    <row r="69" spans="1:17" x14ac:dyDescent="0.25">
      <c r="A69" s="11" t="s">
        <v>50</v>
      </c>
      <c r="B69" s="2"/>
      <c r="C69" s="10" t="s">
        <v>11</v>
      </c>
      <c r="D69" s="2"/>
      <c r="E69" s="2"/>
      <c r="F69" s="10" t="s">
        <v>34</v>
      </c>
      <c r="G69" s="2"/>
      <c r="H69" s="2">
        <v>-93</v>
      </c>
      <c r="J69" s="15" t="s">
        <v>50</v>
      </c>
      <c r="K69" s="17"/>
      <c r="L69" s="14" t="s">
        <v>11</v>
      </c>
      <c r="M69" s="17"/>
      <c r="N69" s="17"/>
      <c r="O69" s="14" t="s">
        <v>34</v>
      </c>
      <c r="P69" s="17"/>
      <c r="Q69" s="17">
        <v>-97</v>
      </c>
    </row>
    <row r="70" spans="1:17" x14ac:dyDescent="0.25">
      <c r="A70" s="11" t="s">
        <v>35</v>
      </c>
      <c r="B70" s="2"/>
      <c r="C70" s="10" t="s">
        <v>11</v>
      </c>
      <c r="D70" s="2"/>
      <c r="E70" s="2"/>
      <c r="F70" s="10" t="s">
        <v>34</v>
      </c>
      <c r="G70" s="2"/>
      <c r="H70" s="2">
        <v>-319</v>
      </c>
      <c r="J70" s="15" t="s">
        <v>35</v>
      </c>
      <c r="K70" s="17"/>
      <c r="L70" s="14" t="s">
        <v>11</v>
      </c>
      <c r="M70" s="17"/>
      <c r="N70" s="17"/>
      <c r="O70" s="14" t="s">
        <v>34</v>
      </c>
      <c r="P70" s="17"/>
      <c r="Q70" s="17">
        <v>-332</v>
      </c>
    </row>
    <row r="71" spans="1:17" x14ac:dyDescent="0.25">
      <c r="A71" s="11" t="s">
        <v>36</v>
      </c>
      <c r="B71" s="2"/>
      <c r="C71" s="10" t="s">
        <v>11</v>
      </c>
      <c r="D71" s="2"/>
      <c r="E71" s="2"/>
      <c r="F71" s="10" t="s">
        <v>34</v>
      </c>
      <c r="G71" s="2"/>
      <c r="H71" s="2">
        <v>-413</v>
      </c>
      <c r="J71" s="15" t="s">
        <v>36</v>
      </c>
      <c r="K71" s="17"/>
      <c r="L71" s="14" t="s">
        <v>11</v>
      </c>
      <c r="M71" s="17"/>
      <c r="N71" s="17"/>
      <c r="O71" s="14" t="s">
        <v>34</v>
      </c>
      <c r="P71" s="17"/>
      <c r="Q71" s="17">
        <v>-445</v>
      </c>
    </row>
    <row r="72" spans="1:17" x14ac:dyDescent="0.25">
      <c r="A72" s="11" t="s">
        <v>37</v>
      </c>
      <c r="B72" s="2"/>
      <c r="C72" s="10" t="s">
        <v>11</v>
      </c>
      <c r="D72" s="2"/>
      <c r="E72" s="2"/>
      <c r="F72" s="10" t="s">
        <v>34</v>
      </c>
      <c r="G72" s="2"/>
      <c r="H72" s="2">
        <v>-183</v>
      </c>
      <c r="J72" s="15" t="s">
        <v>37</v>
      </c>
      <c r="K72" s="17"/>
      <c r="L72" s="14" t="s">
        <v>11</v>
      </c>
      <c r="M72" s="17"/>
      <c r="N72" s="17"/>
      <c r="O72" s="14" t="s">
        <v>34</v>
      </c>
      <c r="P72" s="17"/>
      <c r="Q72" s="17">
        <v>-207</v>
      </c>
    </row>
    <row r="73" spans="1:17" x14ac:dyDescent="0.25">
      <c r="A73" s="11" t="s">
        <v>38</v>
      </c>
      <c r="B73" s="2"/>
      <c r="C73" s="10" t="s">
        <v>11</v>
      </c>
      <c r="D73" s="2"/>
      <c r="E73" s="2"/>
      <c r="F73" s="10" t="s">
        <v>34</v>
      </c>
      <c r="G73" s="2"/>
      <c r="H73" s="2">
        <v>-142</v>
      </c>
      <c r="J73" s="15" t="s">
        <v>38</v>
      </c>
      <c r="K73" s="17"/>
      <c r="L73" s="14" t="s">
        <v>11</v>
      </c>
      <c r="M73" s="17"/>
      <c r="N73" s="17"/>
      <c r="O73" s="14" t="s">
        <v>34</v>
      </c>
      <c r="P73" s="17"/>
      <c r="Q73" s="17">
        <v>-84</v>
      </c>
    </row>
    <row r="74" spans="1:17" x14ac:dyDescent="0.25">
      <c r="A74" s="11" t="s">
        <v>39</v>
      </c>
      <c r="B74" s="2"/>
      <c r="C74" s="10" t="s">
        <v>11</v>
      </c>
      <c r="D74" s="2"/>
      <c r="E74" s="4">
        <v>-0.15</v>
      </c>
      <c r="F74" s="10" t="s">
        <v>34</v>
      </c>
      <c r="G74" s="2">
        <v>215</v>
      </c>
      <c r="H74" s="2">
        <f>E74*G74</f>
        <v>-32.25</v>
      </c>
      <c r="J74" s="15" t="s">
        <v>39</v>
      </c>
      <c r="K74" s="17"/>
      <c r="L74" s="14" t="s">
        <v>11</v>
      </c>
      <c r="M74" s="17"/>
      <c r="N74" s="16">
        <v>-0.15</v>
      </c>
      <c r="O74" s="14" t="s">
        <v>34</v>
      </c>
      <c r="P74" s="17">
        <v>215</v>
      </c>
      <c r="Q74" s="17">
        <f>N74*P74</f>
        <v>-32.25</v>
      </c>
    </row>
    <row r="75" spans="1:17" x14ac:dyDescent="0.25">
      <c r="A75" s="11" t="s">
        <v>40</v>
      </c>
      <c r="B75" s="2"/>
      <c r="C75" s="10" t="s">
        <v>11</v>
      </c>
      <c r="D75" s="2"/>
      <c r="E75" s="4">
        <v>-6.28</v>
      </c>
      <c r="F75" s="10" t="s">
        <v>34</v>
      </c>
      <c r="G75" s="2">
        <v>3</v>
      </c>
      <c r="H75" s="2">
        <f>E75*G75</f>
        <v>-18.84</v>
      </c>
      <c r="J75" s="15" t="s">
        <v>40</v>
      </c>
      <c r="K75" s="17"/>
      <c r="L75" s="14" t="s">
        <v>11</v>
      </c>
      <c r="M75" s="17"/>
      <c r="N75" s="16">
        <v>-6.57</v>
      </c>
      <c r="O75" s="14" t="s">
        <v>34</v>
      </c>
      <c r="P75" s="17">
        <v>3</v>
      </c>
      <c r="Q75" s="17">
        <f>N75*P75</f>
        <v>-19.71</v>
      </c>
    </row>
    <row r="76" spans="1:17" x14ac:dyDescent="0.25">
      <c r="A76" s="11" t="s">
        <v>41</v>
      </c>
      <c r="B76" s="2"/>
      <c r="C76" s="10" t="s">
        <v>11</v>
      </c>
      <c r="D76" s="2"/>
      <c r="E76" s="2">
        <v>-275</v>
      </c>
      <c r="F76" s="10" t="s">
        <v>18</v>
      </c>
      <c r="G76" s="4">
        <v>0.65</v>
      </c>
      <c r="H76" s="2">
        <f>E76*G76</f>
        <v>-178.75</v>
      </c>
      <c r="J76" s="15" t="s">
        <v>41</v>
      </c>
      <c r="K76" s="17"/>
      <c r="L76" s="14" t="s">
        <v>11</v>
      </c>
      <c r="M76" s="17"/>
      <c r="N76" s="17">
        <v>-275</v>
      </c>
      <c r="O76" s="14" t="s">
        <v>18</v>
      </c>
      <c r="P76" s="16">
        <v>0.65</v>
      </c>
      <c r="Q76" s="17">
        <f>N76*P76</f>
        <v>-178.75</v>
      </c>
    </row>
    <row r="77" spans="1:17" x14ac:dyDescent="0.25">
      <c r="A77" s="11" t="s">
        <v>42</v>
      </c>
      <c r="B77" s="2"/>
      <c r="C77" s="10" t="s">
        <v>11</v>
      </c>
      <c r="D77" s="2"/>
      <c r="E77" s="4">
        <v>-0.41</v>
      </c>
      <c r="F77" s="10" t="s">
        <v>34</v>
      </c>
      <c r="G77" s="4">
        <v>10.9</v>
      </c>
      <c r="H77" s="2">
        <f>E77*G77</f>
        <v>-4.4690000000000003</v>
      </c>
      <c r="J77" s="15" t="s">
        <v>42</v>
      </c>
      <c r="K77" s="17"/>
      <c r="L77" s="14" t="s">
        <v>11</v>
      </c>
      <c r="M77" s="17"/>
      <c r="N77" s="16">
        <v>-0.41</v>
      </c>
      <c r="O77" s="14" t="s">
        <v>34</v>
      </c>
      <c r="P77" s="16">
        <v>10.9</v>
      </c>
      <c r="Q77" s="17">
        <f>N77*P77</f>
        <v>-4.4690000000000003</v>
      </c>
    </row>
    <row r="78" spans="1:17" x14ac:dyDescent="0.25">
      <c r="A78" s="8" t="s">
        <v>43</v>
      </c>
      <c r="B78" s="9"/>
      <c r="C78" s="10" t="s">
        <v>11</v>
      </c>
      <c r="D78" s="9"/>
      <c r="E78" s="9"/>
      <c r="F78" s="10" t="s">
        <v>11</v>
      </c>
      <c r="G78" s="9"/>
      <c r="H78" s="9">
        <f>SUM(H68:H77)</f>
        <v>-1384.309</v>
      </c>
      <c r="J78" s="13" t="s">
        <v>43</v>
      </c>
      <c r="K78" s="9"/>
      <c r="L78" s="14" t="s">
        <v>11</v>
      </c>
      <c r="M78" s="9"/>
      <c r="N78" s="9"/>
      <c r="O78" s="14" t="s">
        <v>11</v>
      </c>
      <c r="P78" s="9"/>
      <c r="Q78" s="9">
        <f>SUM(Q68:Q77)</f>
        <v>-1400.1790000000001</v>
      </c>
    </row>
    <row r="79" spans="1:17" x14ac:dyDescent="0.25">
      <c r="A79" s="8" t="s">
        <v>27</v>
      </c>
      <c r="B79" s="9"/>
      <c r="C79" s="10" t="s">
        <v>11</v>
      </c>
      <c r="D79" s="9"/>
      <c r="E79" s="9"/>
      <c r="F79" s="10" t="s">
        <v>11</v>
      </c>
      <c r="G79" s="9"/>
      <c r="H79" s="9">
        <f>SUM(H67,H78)</f>
        <v>-9775.8914999999997</v>
      </c>
      <c r="J79" s="13" t="s">
        <v>27</v>
      </c>
      <c r="K79" s="9"/>
      <c r="L79" s="14" t="s">
        <v>11</v>
      </c>
      <c r="M79" s="9"/>
      <c r="N79" s="9"/>
      <c r="O79" s="14" t="s">
        <v>11</v>
      </c>
      <c r="P79" s="9"/>
      <c r="Q79" s="9">
        <f>SUM(Q67,Q78)</f>
        <v>-10512.316500000001</v>
      </c>
    </row>
    <row r="80" spans="1:17" x14ac:dyDescent="0.25">
      <c r="A80" s="8" t="s">
        <v>44</v>
      </c>
      <c r="B80" s="9"/>
      <c r="C80" s="10" t="s">
        <v>11</v>
      </c>
      <c r="D80" s="9"/>
      <c r="E80" s="9"/>
      <c r="F80" s="10" t="s">
        <v>11</v>
      </c>
      <c r="G80" s="9"/>
      <c r="H80" s="9">
        <f>SUM(H61,H79)</f>
        <v>3309.8731015750018</v>
      </c>
      <c r="J80" s="13" t="s">
        <v>44</v>
      </c>
      <c r="K80" s="9"/>
      <c r="L80" s="14" t="s">
        <v>11</v>
      </c>
      <c r="M80" s="9"/>
      <c r="N80" s="9"/>
      <c r="O80" s="14" t="s">
        <v>11</v>
      </c>
      <c r="P80" s="9"/>
      <c r="Q80" s="9">
        <f>SUM(Q61,Q79)</f>
        <v>6123.667534725002</v>
      </c>
    </row>
    <row r="81" spans="1:17" x14ac:dyDescent="0.25">
      <c r="A81" s="11" t="s">
        <v>11</v>
      </c>
      <c r="B81" s="2"/>
      <c r="C81" s="10" t="s">
        <v>11</v>
      </c>
      <c r="D81" s="2"/>
      <c r="E81" s="2"/>
      <c r="F81" s="10" t="s">
        <v>11</v>
      </c>
      <c r="G81" s="2"/>
      <c r="H81" s="2"/>
      <c r="J81" s="15" t="s">
        <v>11</v>
      </c>
      <c r="K81" s="17"/>
      <c r="L81" s="14" t="s">
        <v>11</v>
      </c>
      <c r="M81" s="17"/>
      <c r="N81" s="17"/>
      <c r="O81" s="14" t="s">
        <v>11</v>
      </c>
      <c r="P81" s="17"/>
      <c r="Q81" s="17"/>
    </row>
    <row r="82" spans="1:17" x14ac:dyDescent="0.25">
      <c r="A82" s="8" t="s">
        <v>45</v>
      </c>
      <c r="B82" s="9"/>
      <c r="C82" s="10" t="s">
        <v>11</v>
      </c>
      <c r="D82" s="9"/>
      <c r="E82" s="9">
        <v>3481</v>
      </c>
      <c r="F82" s="10" t="s">
        <v>11</v>
      </c>
      <c r="G82" s="9"/>
      <c r="H82" s="9"/>
      <c r="J82" s="13" t="s">
        <v>45</v>
      </c>
      <c r="K82" s="9"/>
      <c r="L82" s="14" t="s">
        <v>11</v>
      </c>
      <c r="M82" s="9"/>
      <c r="N82" s="9">
        <v>3481</v>
      </c>
      <c r="O82" s="14" t="s">
        <v>11</v>
      </c>
      <c r="P82" s="9"/>
      <c r="Q82" s="9"/>
    </row>
    <row r="86" spans="1:17" x14ac:dyDescent="0.25">
      <c r="A86" s="1" t="s">
        <v>46</v>
      </c>
      <c r="J86" s="12" t="s">
        <v>46</v>
      </c>
    </row>
    <row r="88" spans="1:17" x14ac:dyDescent="0.25">
      <c r="A88" t="s">
        <v>51</v>
      </c>
      <c r="J88" t="s">
        <v>51</v>
      </c>
    </row>
    <row r="89" spans="1:17" x14ac:dyDescent="0.25">
      <c r="A89" s="1" t="s">
        <v>1</v>
      </c>
      <c r="B89" s="1" t="s">
        <v>2</v>
      </c>
      <c r="J89" s="12" t="s">
        <v>1</v>
      </c>
      <c r="K89" s="12" t="s">
        <v>2</v>
      </c>
    </row>
    <row r="90" spans="1:17" x14ac:dyDescent="0.25">
      <c r="A90" s="1" t="s">
        <v>3</v>
      </c>
      <c r="B90" s="1" t="s">
        <v>4</v>
      </c>
      <c r="J90" s="12" t="s">
        <v>3</v>
      </c>
      <c r="K90" s="12" t="s">
        <v>74</v>
      </c>
    </row>
    <row r="91" spans="1:17" x14ac:dyDescent="0.25">
      <c r="A91" s="1" t="s">
        <v>5</v>
      </c>
      <c r="B91" s="1" t="s">
        <v>6</v>
      </c>
      <c r="J91" s="12" t="s">
        <v>5</v>
      </c>
      <c r="K91" s="12" t="s">
        <v>6</v>
      </c>
    </row>
    <row r="92" spans="1:17" x14ac:dyDescent="0.25">
      <c r="A92" s="1" t="s">
        <v>7</v>
      </c>
      <c r="B92" s="1" t="s">
        <v>8</v>
      </c>
      <c r="J92" s="12" t="s">
        <v>7</v>
      </c>
      <c r="K92" s="12" t="s">
        <v>8</v>
      </c>
    </row>
    <row r="93" spans="1:17" x14ac:dyDescent="0.25">
      <c r="A93" s="1" t="s">
        <v>52</v>
      </c>
      <c r="B93" s="1" t="s">
        <v>53</v>
      </c>
      <c r="J93" s="12" t="s">
        <v>52</v>
      </c>
      <c r="K93" s="12" t="s">
        <v>53</v>
      </c>
    </row>
    <row r="95" spans="1:17" x14ac:dyDescent="0.25">
      <c r="A95" s="6" t="s">
        <v>9</v>
      </c>
      <c r="B95" s="7" t="s">
        <v>10</v>
      </c>
      <c r="C95" s="7" t="s">
        <v>11</v>
      </c>
      <c r="D95" s="7" t="s">
        <v>12</v>
      </c>
      <c r="E95" s="7" t="s">
        <v>13</v>
      </c>
      <c r="F95" s="7" t="s">
        <v>11</v>
      </c>
      <c r="G95" s="7" t="s">
        <v>14</v>
      </c>
      <c r="H95" s="7" t="s">
        <v>15</v>
      </c>
      <c r="J95" s="6" t="s">
        <v>9</v>
      </c>
      <c r="K95" s="7" t="s">
        <v>10</v>
      </c>
      <c r="L95" s="7" t="s">
        <v>11</v>
      </c>
      <c r="M95" s="7" t="s">
        <v>12</v>
      </c>
      <c r="N95" s="7" t="s">
        <v>13</v>
      </c>
      <c r="O95" s="7" t="s">
        <v>11</v>
      </c>
      <c r="P95" s="7" t="s">
        <v>14</v>
      </c>
      <c r="Q95" s="7" t="s">
        <v>15</v>
      </c>
    </row>
    <row r="96" spans="1:17" x14ac:dyDescent="0.25">
      <c r="A96" s="8" t="s">
        <v>16</v>
      </c>
      <c r="B96" s="9"/>
      <c r="C96" s="10" t="s">
        <v>11</v>
      </c>
      <c r="D96" s="9"/>
      <c r="E96" s="9"/>
      <c r="F96" s="10" t="s">
        <v>11</v>
      </c>
      <c r="G96" s="9"/>
      <c r="H96" s="9"/>
      <c r="J96" s="13" t="s">
        <v>16</v>
      </c>
      <c r="K96" s="9"/>
      <c r="L96" s="14" t="s">
        <v>11</v>
      </c>
      <c r="M96" s="9"/>
      <c r="N96" s="9"/>
      <c r="O96" s="14" t="s">
        <v>11</v>
      </c>
      <c r="P96" s="9"/>
      <c r="Q96" s="9"/>
    </row>
    <row r="97" spans="1:17" x14ac:dyDescent="0.25">
      <c r="A97" s="11" t="s">
        <v>54</v>
      </c>
      <c r="B97" s="2"/>
      <c r="C97" s="10" t="s">
        <v>11</v>
      </c>
      <c r="D97" s="2"/>
      <c r="E97" s="4">
        <v>7</v>
      </c>
      <c r="F97" s="10" t="s">
        <v>11</v>
      </c>
      <c r="G97" s="3"/>
      <c r="H97" s="2"/>
      <c r="J97" s="15" t="s">
        <v>54</v>
      </c>
      <c r="K97" s="17"/>
      <c r="L97" s="14" t="s">
        <v>11</v>
      </c>
      <c r="M97" s="17"/>
      <c r="N97" s="16">
        <v>7</v>
      </c>
      <c r="O97" s="14" t="s">
        <v>11</v>
      </c>
      <c r="P97" s="18"/>
      <c r="Q97" s="17"/>
    </row>
    <row r="98" spans="1:17" x14ac:dyDescent="0.25">
      <c r="A98" s="11" t="s">
        <v>55</v>
      </c>
      <c r="B98" s="2"/>
      <c r="C98" s="10" t="s">
        <v>11</v>
      </c>
      <c r="D98" s="2"/>
      <c r="E98" s="4">
        <v>32</v>
      </c>
      <c r="F98" s="10" t="s">
        <v>11</v>
      </c>
      <c r="G98" s="3"/>
      <c r="H98" s="2"/>
      <c r="J98" s="15" t="s">
        <v>55</v>
      </c>
      <c r="K98" s="17"/>
      <c r="L98" s="14" t="s">
        <v>11</v>
      </c>
      <c r="M98" s="17"/>
      <c r="N98" s="16">
        <v>32</v>
      </c>
      <c r="O98" s="14" t="s">
        <v>11</v>
      </c>
      <c r="P98" s="18"/>
      <c r="Q98" s="17"/>
    </row>
    <row r="99" spans="1:17" x14ac:dyDescent="0.25">
      <c r="A99" s="11" t="s">
        <v>11</v>
      </c>
      <c r="B99" s="2"/>
      <c r="C99" s="10" t="s">
        <v>11</v>
      </c>
      <c r="D99" s="2"/>
      <c r="E99" s="2"/>
      <c r="F99" s="10" t="s">
        <v>11</v>
      </c>
      <c r="G99" s="2"/>
      <c r="H99" s="2"/>
      <c r="J99" s="15" t="s">
        <v>11</v>
      </c>
      <c r="K99" s="17"/>
      <c r="L99" s="14" t="s">
        <v>11</v>
      </c>
      <c r="M99" s="17"/>
      <c r="N99" s="17"/>
      <c r="O99" s="14" t="s">
        <v>11</v>
      </c>
      <c r="P99" s="17"/>
      <c r="Q99" s="17"/>
    </row>
    <row r="100" spans="1:17" x14ac:dyDescent="0.25">
      <c r="A100" s="11" t="s">
        <v>56</v>
      </c>
      <c r="B100" s="3">
        <v>-7</v>
      </c>
      <c r="C100" s="10" t="s">
        <v>18</v>
      </c>
      <c r="D100" s="3">
        <f>H100/B100</f>
        <v>30.867214285714287</v>
      </c>
      <c r="E100" s="5">
        <v>-1.018</v>
      </c>
      <c r="F100" s="10" t="s">
        <v>19</v>
      </c>
      <c r="G100" s="2">
        <v>212.25</v>
      </c>
      <c r="H100" s="2">
        <f>E100*G100</f>
        <v>-216.07050000000001</v>
      </c>
      <c r="J100" s="15" t="s">
        <v>56</v>
      </c>
      <c r="K100" s="18">
        <v>-7</v>
      </c>
      <c r="L100" s="14" t="s">
        <v>18</v>
      </c>
      <c r="M100" s="18">
        <f>Q100/K100</f>
        <v>40.326428571428572</v>
      </c>
      <c r="N100" s="19">
        <v>-1.02</v>
      </c>
      <c r="O100" s="14" t="s">
        <v>19</v>
      </c>
      <c r="P100" s="17">
        <v>276.75</v>
      </c>
      <c r="Q100" s="17">
        <f>N100*P100</f>
        <v>-282.28500000000003</v>
      </c>
    </row>
    <row r="101" spans="1:17" x14ac:dyDescent="0.25">
      <c r="A101" s="11" t="s">
        <v>48</v>
      </c>
      <c r="B101" s="3">
        <v>32</v>
      </c>
      <c r="C101" s="10" t="s">
        <v>18</v>
      </c>
      <c r="D101" s="3">
        <f>H101/B101</f>
        <v>12.747280625</v>
      </c>
      <c r="E101" s="5">
        <v>0.98199999999999998</v>
      </c>
      <c r="F101" s="10" t="s">
        <v>19</v>
      </c>
      <c r="G101" s="2">
        <v>415.39</v>
      </c>
      <c r="H101" s="2">
        <f>E101*G101</f>
        <v>407.91298</v>
      </c>
      <c r="J101" s="15" t="s">
        <v>48</v>
      </c>
      <c r="K101" s="18">
        <v>32</v>
      </c>
      <c r="L101" s="14" t="s">
        <v>18</v>
      </c>
      <c r="M101" s="18">
        <f>Q101/K101</f>
        <v>15.886068750000002</v>
      </c>
      <c r="N101" s="19">
        <v>0.98099999999999998</v>
      </c>
      <c r="O101" s="14" t="s">
        <v>19</v>
      </c>
      <c r="P101" s="17">
        <v>518.20000000000005</v>
      </c>
      <c r="Q101" s="17">
        <f>N101*P101</f>
        <v>508.35420000000005</v>
      </c>
    </row>
    <row r="102" spans="1:17" x14ac:dyDescent="0.25">
      <c r="A102" s="11" t="s">
        <v>24</v>
      </c>
      <c r="B102" s="2"/>
      <c r="C102" s="10" t="s">
        <v>18</v>
      </c>
      <c r="D102" s="2"/>
      <c r="E102" s="5">
        <v>-3.5999999999999997E-2</v>
      </c>
      <c r="F102" s="10" t="s">
        <v>19</v>
      </c>
      <c r="G102" s="2"/>
      <c r="H102" s="2"/>
      <c r="J102" s="15" t="s">
        <v>24</v>
      </c>
      <c r="K102" s="17"/>
      <c r="L102" s="14" t="s">
        <v>18</v>
      </c>
      <c r="M102" s="17"/>
      <c r="N102" s="19">
        <v>-3.9E-2</v>
      </c>
      <c r="O102" s="14" t="s">
        <v>19</v>
      </c>
      <c r="P102" s="17"/>
      <c r="Q102" s="17"/>
    </row>
    <row r="103" spans="1:17" x14ac:dyDescent="0.25">
      <c r="A103" s="11" t="s">
        <v>11</v>
      </c>
      <c r="B103" s="2"/>
      <c r="C103" s="10" t="s">
        <v>11</v>
      </c>
      <c r="D103" s="2"/>
      <c r="E103" s="2"/>
      <c r="F103" s="10" t="s">
        <v>11</v>
      </c>
      <c r="G103" s="2"/>
      <c r="H103" s="2"/>
      <c r="J103" s="15" t="s">
        <v>11</v>
      </c>
      <c r="K103" s="17"/>
      <c r="L103" s="14" t="s">
        <v>11</v>
      </c>
      <c r="M103" s="17"/>
      <c r="N103" s="17"/>
      <c r="O103" s="14" t="s">
        <v>11</v>
      </c>
      <c r="P103" s="17"/>
      <c r="Q103" s="17"/>
    </row>
    <row r="104" spans="1:17" x14ac:dyDescent="0.25">
      <c r="A104" s="11" t="s">
        <v>25</v>
      </c>
      <c r="B104" s="2"/>
      <c r="C104" s="10" t="s">
        <v>11</v>
      </c>
      <c r="D104" s="2"/>
      <c r="E104" s="2"/>
      <c r="F104" s="10" t="s">
        <v>11</v>
      </c>
      <c r="G104" s="2"/>
      <c r="H104" s="2"/>
      <c r="J104" s="15" t="s">
        <v>25</v>
      </c>
      <c r="K104" s="17"/>
      <c r="L104" s="14" t="s">
        <v>11</v>
      </c>
      <c r="M104" s="17"/>
      <c r="N104" s="17"/>
      <c r="O104" s="14" t="s">
        <v>11</v>
      </c>
      <c r="P104" s="17"/>
      <c r="Q104" s="17"/>
    </row>
    <row r="105" spans="1:17" x14ac:dyDescent="0.25">
      <c r="A105" s="11" t="s">
        <v>11</v>
      </c>
      <c r="B105" s="2"/>
      <c r="C105" s="10" t="s">
        <v>11</v>
      </c>
      <c r="D105" s="2"/>
      <c r="E105" s="2"/>
      <c r="F105" s="10" t="s">
        <v>11</v>
      </c>
      <c r="G105" s="2"/>
      <c r="H105" s="2"/>
      <c r="J105" s="15" t="s">
        <v>11</v>
      </c>
      <c r="K105" s="17"/>
      <c r="L105" s="14" t="s">
        <v>11</v>
      </c>
      <c r="M105" s="17"/>
      <c r="N105" s="17"/>
      <c r="O105" s="14" t="s">
        <v>11</v>
      </c>
      <c r="P105" s="17"/>
      <c r="Q105" s="17"/>
    </row>
    <row r="106" spans="1:17" x14ac:dyDescent="0.25">
      <c r="A106" s="8" t="s">
        <v>26</v>
      </c>
      <c r="B106" s="9"/>
      <c r="C106" s="10" t="s">
        <v>11</v>
      </c>
      <c r="D106" s="9"/>
      <c r="E106" s="9"/>
      <c r="F106" s="10" t="s">
        <v>11</v>
      </c>
      <c r="G106" s="9"/>
      <c r="H106" s="9">
        <f>SUM(H97:H105)</f>
        <v>191.84247999999999</v>
      </c>
      <c r="J106" s="13" t="s">
        <v>26</v>
      </c>
      <c r="K106" s="9"/>
      <c r="L106" s="14" t="s">
        <v>11</v>
      </c>
      <c r="M106" s="9"/>
      <c r="N106" s="9"/>
      <c r="O106" s="14" t="s">
        <v>11</v>
      </c>
      <c r="P106" s="9"/>
      <c r="Q106" s="9">
        <f>SUM(Q97:Q105)</f>
        <v>226.06920000000002</v>
      </c>
    </row>
    <row r="107" spans="1:17" x14ac:dyDescent="0.25">
      <c r="A107" s="11" t="s">
        <v>11</v>
      </c>
      <c r="B107" s="2"/>
      <c r="C107" s="10" t="s">
        <v>11</v>
      </c>
      <c r="D107" s="2"/>
      <c r="E107" s="2"/>
      <c r="F107" s="10" t="s">
        <v>11</v>
      </c>
      <c r="G107" s="2"/>
      <c r="H107" s="2"/>
      <c r="J107" s="15" t="s">
        <v>11</v>
      </c>
      <c r="K107" s="17"/>
      <c r="L107" s="14" t="s">
        <v>11</v>
      </c>
      <c r="M107" s="17"/>
      <c r="N107" s="17"/>
      <c r="O107" s="14" t="s">
        <v>11</v>
      </c>
      <c r="P107" s="17"/>
      <c r="Q107" s="17"/>
    </row>
    <row r="108" spans="1:17" x14ac:dyDescent="0.25">
      <c r="A108" s="8" t="s">
        <v>27</v>
      </c>
      <c r="B108" s="9"/>
      <c r="C108" s="10" t="s">
        <v>11</v>
      </c>
      <c r="D108" s="9"/>
      <c r="E108" s="9"/>
      <c r="F108" s="10" t="s">
        <v>11</v>
      </c>
      <c r="G108" s="9"/>
      <c r="H108" s="9"/>
      <c r="J108" s="13" t="s">
        <v>27</v>
      </c>
      <c r="K108" s="9"/>
      <c r="L108" s="14" t="s">
        <v>11</v>
      </c>
      <c r="M108" s="9"/>
      <c r="N108" s="9"/>
      <c r="O108" s="14" t="s">
        <v>11</v>
      </c>
      <c r="P108" s="9"/>
      <c r="Q108" s="9"/>
    </row>
    <row r="109" spans="1:17" x14ac:dyDescent="0.25">
      <c r="A109" s="11" t="s">
        <v>57</v>
      </c>
      <c r="B109" s="2">
        <v>-40</v>
      </c>
      <c r="C109" s="10" t="s">
        <v>29</v>
      </c>
      <c r="D109" s="4">
        <f>H109/B109</f>
        <v>2.754</v>
      </c>
      <c r="E109" s="4">
        <v>-36</v>
      </c>
      <c r="F109" s="10" t="s">
        <v>18</v>
      </c>
      <c r="G109" s="4">
        <v>3.06</v>
      </c>
      <c r="H109" s="2">
        <f>E109*G109</f>
        <v>-110.16</v>
      </c>
      <c r="J109" s="15" t="s">
        <v>57</v>
      </c>
      <c r="K109" s="17">
        <v>-40</v>
      </c>
      <c r="L109" s="14" t="s">
        <v>29</v>
      </c>
      <c r="M109" s="16">
        <f>Q109/K109</f>
        <v>3.07125</v>
      </c>
      <c r="N109" s="16">
        <v>-36</v>
      </c>
      <c r="O109" s="14" t="s">
        <v>18</v>
      </c>
      <c r="P109" s="16">
        <v>3.4125000000000001</v>
      </c>
      <c r="Q109" s="17">
        <f>N109*P109</f>
        <v>-122.85000000000001</v>
      </c>
    </row>
    <row r="110" spans="1:17" x14ac:dyDescent="0.25">
      <c r="A110" s="11" t="s">
        <v>30</v>
      </c>
      <c r="B110" s="2">
        <v>-7</v>
      </c>
      <c r="C110" s="10" t="s">
        <v>29</v>
      </c>
      <c r="D110" s="4">
        <f>H110/B110</f>
        <v>4.3114285714285714</v>
      </c>
      <c r="E110" s="4">
        <v>-6</v>
      </c>
      <c r="F110" s="10" t="s">
        <v>18</v>
      </c>
      <c r="G110" s="4">
        <v>5.03</v>
      </c>
      <c r="H110" s="2">
        <f>E110*G110</f>
        <v>-30.18</v>
      </c>
      <c r="J110" s="15" t="s">
        <v>30</v>
      </c>
      <c r="K110" s="17">
        <v>-7</v>
      </c>
      <c r="L110" s="14" t="s">
        <v>29</v>
      </c>
      <c r="M110" s="16">
        <f>Q110/K110</f>
        <v>4.8107142857142851</v>
      </c>
      <c r="N110" s="16">
        <v>-6</v>
      </c>
      <c r="O110" s="14" t="s">
        <v>18</v>
      </c>
      <c r="P110" s="16">
        <v>5.6124999999999998</v>
      </c>
      <c r="Q110" s="17">
        <f>N110*P110</f>
        <v>-33.674999999999997</v>
      </c>
    </row>
    <row r="111" spans="1:17" x14ac:dyDescent="0.25">
      <c r="A111" s="8" t="s">
        <v>31</v>
      </c>
      <c r="B111" s="9"/>
      <c r="C111" s="10" t="s">
        <v>11</v>
      </c>
      <c r="D111" s="9"/>
      <c r="E111" s="9"/>
      <c r="F111" s="10" t="s">
        <v>11</v>
      </c>
      <c r="G111" s="9"/>
      <c r="H111" s="9">
        <f>SUM(H109:H110)</f>
        <v>-140.34</v>
      </c>
      <c r="J111" s="13" t="s">
        <v>31</v>
      </c>
      <c r="K111" s="9"/>
      <c r="L111" s="14" t="s">
        <v>11</v>
      </c>
      <c r="M111" s="9"/>
      <c r="N111" s="9"/>
      <c r="O111" s="14" t="s">
        <v>11</v>
      </c>
      <c r="P111" s="9"/>
      <c r="Q111" s="9">
        <f>SUM(Q109:Q110)</f>
        <v>-156.52500000000001</v>
      </c>
    </row>
    <row r="112" spans="1:17" x14ac:dyDescent="0.25">
      <c r="A112" s="8" t="s">
        <v>32</v>
      </c>
      <c r="B112" s="9"/>
      <c r="C112" s="10" t="s">
        <v>11</v>
      </c>
      <c r="D112" s="9"/>
      <c r="E112" s="9"/>
      <c r="F112" s="10" t="s">
        <v>11</v>
      </c>
      <c r="G112" s="9"/>
      <c r="H112" s="9"/>
      <c r="J112" s="13" t="s">
        <v>32</v>
      </c>
      <c r="K112" s="9"/>
      <c r="L112" s="14" t="s">
        <v>11</v>
      </c>
      <c r="M112" s="9"/>
      <c r="N112" s="9"/>
      <c r="O112" s="14" t="s">
        <v>11</v>
      </c>
      <c r="P112" s="9"/>
      <c r="Q112" s="9"/>
    </row>
    <row r="113" spans="1:17" x14ac:dyDescent="0.25">
      <c r="A113" s="11" t="s">
        <v>33</v>
      </c>
      <c r="B113" s="2"/>
      <c r="C113" s="10" t="s">
        <v>11</v>
      </c>
      <c r="D113" s="2"/>
      <c r="E113" s="2"/>
      <c r="F113" s="10" t="s">
        <v>34</v>
      </c>
      <c r="G113" s="2"/>
      <c r="H113" s="3">
        <v>-1</v>
      </c>
      <c r="J113" s="15" t="s">
        <v>33</v>
      </c>
      <c r="K113" s="17"/>
      <c r="L113" s="14" t="s">
        <v>11</v>
      </c>
      <c r="M113" s="17"/>
      <c r="N113" s="17"/>
      <c r="O113" s="14" t="s">
        <v>34</v>
      </c>
      <c r="P113" s="17"/>
      <c r="Q113" s="18">
        <v>-1</v>
      </c>
    </row>
    <row r="114" spans="1:17" x14ac:dyDescent="0.25">
      <c r="A114" s="11" t="s">
        <v>35</v>
      </c>
      <c r="B114" s="2"/>
      <c r="C114" s="10" t="s">
        <v>11</v>
      </c>
      <c r="D114" s="2"/>
      <c r="E114" s="2"/>
      <c r="F114" s="10" t="s">
        <v>34</v>
      </c>
      <c r="G114" s="2"/>
      <c r="H114" s="3">
        <v>-1</v>
      </c>
      <c r="J114" s="15" t="s">
        <v>35</v>
      </c>
      <c r="K114" s="17"/>
      <c r="L114" s="14" t="s">
        <v>11</v>
      </c>
      <c r="M114" s="17"/>
      <c r="N114" s="17"/>
      <c r="O114" s="14" t="s">
        <v>34</v>
      </c>
      <c r="P114" s="17"/>
      <c r="Q114" s="18">
        <v>-1</v>
      </c>
    </row>
    <row r="115" spans="1:17" x14ac:dyDescent="0.25">
      <c r="A115" s="11" t="s">
        <v>36</v>
      </c>
      <c r="B115" s="2"/>
      <c r="C115" s="10" t="s">
        <v>11</v>
      </c>
      <c r="D115" s="2"/>
      <c r="E115" s="2"/>
      <c r="F115" s="10" t="s">
        <v>34</v>
      </c>
      <c r="G115" s="2"/>
      <c r="H115" s="3">
        <v>-6</v>
      </c>
      <c r="J115" s="15" t="s">
        <v>36</v>
      </c>
      <c r="K115" s="17"/>
      <c r="L115" s="14" t="s">
        <v>11</v>
      </c>
      <c r="M115" s="17"/>
      <c r="N115" s="17"/>
      <c r="O115" s="14" t="s">
        <v>34</v>
      </c>
      <c r="P115" s="17"/>
      <c r="Q115" s="18">
        <v>-6</v>
      </c>
    </row>
    <row r="116" spans="1:17" x14ac:dyDescent="0.25">
      <c r="A116" s="11" t="s">
        <v>38</v>
      </c>
      <c r="B116" s="2"/>
      <c r="C116" s="10" t="s">
        <v>11</v>
      </c>
      <c r="D116" s="2"/>
      <c r="E116" s="2"/>
      <c r="F116" s="10" t="s">
        <v>34</v>
      </c>
      <c r="G116" s="2"/>
      <c r="H116" s="3">
        <v>-1</v>
      </c>
      <c r="J116" s="15" t="s">
        <v>38</v>
      </c>
      <c r="K116" s="17"/>
      <c r="L116" s="14" t="s">
        <v>11</v>
      </c>
      <c r="M116" s="17"/>
      <c r="N116" s="17"/>
      <c r="O116" s="14" t="s">
        <v>34</v>
      </c>
      <c r="P116" s="17"/>
      <c r="Q116" s="18">
        <v>-1</v>
      </c>
    </row>
    <row r="117" spans="1:17" x14ac:dyDescent="0.25">
      <c r="A117" s="11" t="s">
        <v>40</v>
      </c>
      <c r="B117" s="2"/>
      <c r="C117" s="10" t="s">
        <v>11</v>
      </c>
      <c r="D117" s="2"/>
      <c r="E117" s="4">
        <v>-3.5999999999999997E-2</v>
      </c>
      <c r="F117" s="10" t="s">
        <v>34</v>
      </c>
      <c r="G117" s="4">
        <v>18</v>
      </c>
      <c r="H117" s="2">
        <f>E117*G117</f>
        <v>-0.64799999999999991</v>
      </c>
      <c r="J117" s="15" t="s">
        <v>40</v>
      </c>
      <c r="K117" s="17"/>
      <c r="L117" s="14" t="s">
        <v>11</v>
      </c>
      <c r="M117" s="17"/>
      <c r="N117" s="16">
        <v>-3.9E-2</v>
      </c>
      <c r="O117" s="14" t="s">
        <v>34</v>
      </c>
      <c r="P117" s="16">
        <v>18</v>
      </c>
      <c r="Q117" s="17">
        <f>N117*P117</f>
        <v>-0.70199999999999996</v>
      </c>
    </row>
    <row r="118" spans="1:17" x14ac:dyDescent="0.25">
      <c r="A118" s="11" t="s">
        <v>41</v>
      </c>
      <c r="B118" s="2"/>
      <c r="C118" s="10" t="s">
        <v>11</v>
      </c>
      <c r="D118" s="2"/>
      <c r="E118" s="3">
        <v>-3</v>
      </c>
      <c r="F118" s="10" t="s">
        <v>18</v>
      </c>
      <c r="G118" s="4">
        <v>0.65</v>
      </c>
      <c r="H118" s="2">
        <f>E118*G118</f>
        <v>-1.9500000000000002</v>
      </c>
      <c r="J118" s="15" t="s">
        <v>41</v>
      </c>
      <c r="K118" s="17"/>
      <c r="L118" s="14" t="s">
        <v>11</v>
      </c>
      <c r="M118" s="17"/>
      <c r="N118" s="18">
        <v>-3</v>
      </c>
      <c r="O118" s="14" t="s">
        <v>18</v>
      </c>
      <c r="P118" s="16">
        <v>0.65</v>
      </c>
      <c r="Q118" s="17">
        <f>N118*P118</f>
        <v>-1.9500000000000002</v>
      </c>
    </row>
    <row r="119" spans="1:17" x14ac:dyDescent="0.25">
      <c r="A119" s="8" t="s">
        <v>43</v>
      </c>
      <c r="B119" s="9"/>
      <c r="C119" s="10" t="s">
        <v>11</v>
      </c>
      <c r="D119" s="9"/>
      <c r="E119" s="9"/>
      <c r="F119" s="10" t="s">
        <v>11</v>
      </c>
      <c r="G119" s="9"/>
      <c r="H119" s="9">
        <f>SUM(H112:H118)</f>
        <v>-11.597999999999999</v>
      </c>
      <c r="J119" s="13" t="s">
        <v>43</v>
      </c>
      <c r="K119" s="9"/>
      <c r="L119" s="14" t="s">
        <v>11</v>
      </c>
      <c r="M119" s="9"/>
      <c r="N119" s="9"/>
      <c r="O119" s="14" t="s">
        <v>11</v>
      </c>
      <c r="P119" s="9"/>
      <c r="Q119" s="9">
        <f>SUM(Q112:Q118)</f>
        <v>-11.652000000000001</v>
      </c>
    </row>
    <row r="120" spans="1:17" x14ac:dyDescent="0.25">
      <c r="A120" s="8" t="s">
        <v>27</v>
      </c>
      <c r="B120" s="9"/>
      <c r="C120" s="10" t="s">
        <v>11</v>
      </c>
      <c r="D120" s="9"/>
      <c r="E120" s="9"/>
      <c r="F120" s="10" t="s">
        <v>11</v>
      </c>
      <c r="G120" s="9"/>
      <c r="H120" s="9">
        <f>SUM(H111,H119)</f>
        <v>-151.93799999999999</v>
      </c>
      <c r="J120" s="13" t="s">
        <v>27</v>
      </c>
      <c r="K120" s="9"/>
      <c r="L120" s="14" t="s">
        <v>11</v>
      </c>
      <c r="M120" s="9"/>
      <c r="N120" s="9"/>
      <c r="O120" s="14" t="s">
        <v>11</v>
      </c>
      <c r="P120" s="9"/>
      <c r="Q120" s="9">
        <f>SUM(Q111,Q119)</f>
        <v>-168.17700000000002</v>
      </c>
    </row>
    <row r="121" spans="1:17" x14ac:dyDescent="0.25">
      <c r="A121" s="8" t="s">
        <v>44</v>
      </c>
      <c r="B121" s="9"/>
      <c r="C121" s="10" t="s">
        <v>11</v>
      </c>
      <c r="D121" s="9"/>
      <c r="E121" s="9"/>
      <c r="F121" s="10" t="s">
        <v>11</v>
      </c>
      <c r="G121" s="9"/>
      <c r="H121" s="9">
        <f>SUM(H106,H120)</f>
        <v>39.904480000000007</v>
      </c>
      <c r="J121" s="13" t="s">
        <v>44</v>
      </c>
      <c r="K121" s="9"/>
      <c r="L121" s="14" t="s">
        <v>11</v>
      </c>
      <c r="M121" s="9"/>
      <c r="N121" s="9"/>
      <c r="O121" s="14" t="s">
        <v>11</v>
      </c>
      <c r="P121" s="9"/>
      <c r="Q121" s="9">
        <f>SUM(Q106,Q120)</f>
        <v>57.892200000000003</v>
      </c>
    </row>
    <row r="122" spans="1:17" x14ac:dyDescent="0.25">
      <c r="A122" s="11" t="s">
        <v>11</v>
      </c>
      <c r="B122" s="2"/>
      <c r="C122" s="10" t="s">
        <v>11</v>
      </c>
      <c r="D122" s="2"/>
      <c r="E122" s="2"/>
      <c r="F122" s="10" t="s">
        <v>11</v>
      </c>
      <c r="G122" s="2"/>
      <c r="H122" s="2"/>
      <c r="J122" s="15" t="s">
        <v>11</v>
      </c>
      <c r="K122" s="17"/>
      <c r="L122" s="14" t="s">
        <v>11</v>
      </c>
      <c r="M122" s="17"/>
      <c r="N122" s="17"/>
      <c r="O122" s="14" t="s">
        <v>11</v>
      </c>
      <c r="P122" s="17"/>
      <c r="Q122" s="17"/>
    </row>
    <row r="123" spans="1:17" x14ac:dyDescent="0.25">
      <c r="A123" s="8" t="s">
        <v>58</v>
      </c>
      <c r="B123" s="9"/>
      <c r="C123" s="10" t="s">
        <v>11</v>
      </c>
      <c r="D123" s="9"/>
      <c r="E123" s="9">
        <v>65</v>
      </c>
      <c r="F123" s="10" t="s">
        <v>11</v>
      </c>
      <c r="G123" s="9"/>
      <c r="H123" s="9"/>
      <c r="J123" s="13" t="s">
        <v>58</v>
      </c>
      <c r="K123" s="9"/>
      <c r="L123" s="14" t="s">
        <v>11</v>
      </c>
      <c r="M123" s="9"/>
      <c r="N123" s="9">
        <v>65</v>
      </c>
      <c r="O123" s="14" t="s">
        <v>11</v>
      </c>
      <c r="P123" s="9"/>
      <c r="Q123" s="9"/>
    </row>
    <row r="127" spans="1:17" x14ac:dyDescent="0.25">
      <c r="A127" s="1" t="s">
        <v>46</v>
      </c>
      <c r="J127" s="12" t="s">
        <v>46</v>
      </c>
    </row>
    <row r="129" spans="1:17" x14ac:dyDescent="0.25">
      <c r="A129" t="s">
        <v>59</v>
      </c>
      <c r="J129" t="s">
        <v>59</v>
      </c>
    </row>
    <row r="130" spans="1:17" x14ac:dyDescent="0.25">
      <c r="A130" s="1" t="s">
        <v>1</v>
      </c>
      <c r="B130" s="1" t="s">
        <v>2</v>
      </c>
      <c r="J130" s="12" t="s">
        <v>1</v>
      </c>
      <c r="K130" s="12" t="s">
        <v>2</v>
      </c>
    </row>
    <row r="131" spans="1:17" x14ac:dyDescent="0.25">
      <c r="A131" s="1" t="s">
        <v>3</v>
      </c>
      <c r="B131" s="1" t="s">
        <v>4</v>
      </c>
      <c r="J131" s="12" t="s">
        <v>3</v>
      </c>
      <c r="K131" s="12" t="s">
        <v>74</v>
      </c>
    </row>
    <row r="132" spans="1:17" x14ac:dyDescent="0.25">
      <c r="A132" s="1" t="s">
        <v>5</v>
      </c>
      <c r="B132" s="1" t="s">
        <v>6</v>
      </c>
      <c r="J132" s="12" t="s">
        <v>5</v>
      </c>
      <c r="K132" s="12" t="s">
        <v>6</v>
      </c>
    </row>
    <row r="133" spans="1:17" x14ac:dyDescent="0.25">
      <c r="A133" s="1" t="s">
        <v>7</v>
      </c>
      <c r="B133" s="1" t="s">
        <v>8</v>
      </c>
      <c r="J133" s="12" t="s">
        <v>7</v>
      </c>
      <c r="K133" s="12" t="s">
        <v>8</v>
      </c>
    </row>
    <row r="134" spans="1:17" x14ac:dyDescent="0.25">
      <c r="A134" s="1" t="s">
        <v>52</v>
      </c>
      <c r="B134" s="1" t="s">
        <v>53</v>
      </c>
      <c r="J134" s="12" t="s">
        <v>52</v>
      </c>
      <c r="K134" s="12" t="s">
        <v>53</v>
      </c>
    </row>
    <row r="136" spans="1:17" x14ac:dyDescent="0.25">
      <c r="A136" s="6" t="s">
        <v>9</v>
      </c>
      <c r="B136" s="7" t="s">
        <v>10</v>
      </c>
      <c r="C136" s="7" t="s">
        <v>11</v>
      </c>
      <c r="D136" s="7" t="s">
        <v>12</v>
      </c>
      <c r="E136" s="7" t="s">
        <v>13</v>
      </c>
      <c r="F136" s="7" t="s">
        <v>11</v>
      </c>
      <c r="G136" s="7" t="s">
        <v>14</v>
      </c>
      <c r="H136" s="7" t="s">
        <v>15</v>
      </c>
      <c r="J136" s="6" t="s">
        <v>9</v>
      </c>
      <c r="K136" s="7" t="s">
        <v>10</v>
      </c>
      <c r="L136" s="7" t="s">
        <v>11</v>
      </c>
      <c r="M136" s="7" t="s">
        <v>12</v>
      </c>
      <c r="N136" s="7" t="s">
        <v>13</v>
      </c>
      <c r="O136" s="7" t="s">
        <v>11</v>
      </c>
      <c r="P136" s="7" t="s">
        <v>14</v>
      </c>
      <c r="Q136" s="7" t="s">
        <v>15</v>
      </c>
    </row>
    <row r="137" spans="1:17" x14ac:dyDescent="0.25">
      <c r="A137" s="8" t="s">
        <v>16</v>
      </c>
      <c r="B137" s="9"/>
      <c r="C137" s="10" t="s">
        <v>11</v>
      </c>
      <c r="D137" s="9"/>
      <c r="E137" s="9"/>
      <c r="F137" s="10" t="s">
        <v>11</v>
      </c>
      <c r="G137" s="9"/>
      <c r="H137" s="9"/>
      <c r="J137" s="13" t="s">
        <v>16</v>
      </c>
      <c r="K137" s="9"/>
      <c r="L137" s="14" t="s">
        <v>11</v>
      </c>
      <c r="M137" s="9"/>
      <c r="N137" s="9"/>
      <c r="O137" s="14" t="s">
        <v>11</v>
      </c>
      <c r="P137" s="9"/>
      <c r="Q137" s="9"/>
    </row>
    <row r="138" spans="1:17" x14ac:dyDescent="0.25">
      <c r="A138" s="11" t="s">
        <v>54</v>
      </c>
      <c r="B138" s="2"/>
      <c r="C138" s="10" t="s">
        <v>11</v>
      </c>
      <c r="D138" s="2"/>
      <c r="E138" s="4">
        <v>32</v>
      </c>
      <c r="F138" s="10" t="s">
        <v>11</v>
      </c>
      <c r="G138" s="2"/>
      <c r="H138" s="2"/>
      <c r="J138" s="15" t="s">
        <v>54</v>
      </c>
      <c r="K138" s="17"/>
      <c r="L138" s="14" t="s">
        <v>11</v>
      </c>
      <c r="M138" s="17"/>
      <c r="N138" s="16">
        <v>32</v>
      </c>
      <c r="O138" s="14" t="s">
        <v>11</v>
      </c>
      <c r="P138" s="17"/>
      <c r="Q138" s="17"/>
    </row>
    <row r="139" spans="1:17" x14ac:dyDescent="0.25">
      <c r="A139" s="11" t="s">
        <v>60</v>
      </c>
      <c r="B139" s="2"/>
      <c r="C139" s="10" t="s">
        <v>11</v>
      </c>
      <c r="D139" s="2"/>
      <c r="E139" s="4">
        <v>88</v>
      </c>
      <c r="F139" s="10" t="s">
        <v>11</v>
      </c>
      <c r="G139" s="2"/>
      <c r="H139" s="2"/>
      <c r="J139" s="15" t="s">
        <v>60</v>
      </c>
      <c r="K139" s="17"/>
      <c r="L139" s="14" t="s">
        <v>11</v>
      </c>
      <c r="M139" s="17"/>
      <c r="N139" s="16">
        <v>86.5</v>
      </c>
      <c r="O139" s="14" t="s">
        <v>11</v>
      </c>
      <c r="P139" s="17"/>
      <c r="Q139" s="17"/>
    </row>
    <row r="140" spans="1:17" x14ac:dyDescent="0.25">
      <c r="A140" s="11" t="s">
        <v>11</v>
      </c>
      <c r="B140" s="2"/>
      <c r="C140" s="10" t="s">
        <v>11</v>
      </c>
      <c r="D140" s="2"/>
      <c r="E140" s="2"/>
      <c r="F140" s="10" t="s">
        <v>11</v>
      </c>
      <c r="G140" s="2"/>
      <c r="H140" s="2"/>
      <c r="J140" s="15" t="s">
        <v>11</v>
      </c>
      <c r="K140" s="17"/>
      <c r="L140" s="14" t="s">
        <v>11</v>
      </c>
      <c r="M140" s="17"/>
      <c r="N140" s="17"/>
      <c r="O140" s="14" t="s">
        <v>11</v>
      </c>
      <c r="P140" s="17"/>
      <c r="Q140" s="17"/>
    </row>
    <row r="141" spans="1:17" x14ac:dyDescent="0.25">
      <c r="A141" s="11" t="s">
        <v>56</v>
      </c>
      <c r="B141" s="3">
        <v>-32</v>
      </c>
      <c r="C141" s="10" t="s">
        <v>18</v>
      </c>
      <c r="D141" s="4">
        <f>H141/B141</f>
        <v>13.201613437499999</v>
      </c>
      <c r="E141" s="5">
        <v>-1.0169999999999999</v>
      </c>
      <c r="F141" s="10" t="s">
        <v>19</v>
      </c>
      <c r="G141" s="2">
        <v>415.39</v>
      </c>
      <c r="H141" s="2">
        <f>E141*G141</f>
        <v>-422.45162999999997</v>
      </c>
      <c r="J141" s="15" t="s">
        <v>56</v>
      </c>
      <c r="K141" s="18">
        <v>-32</v>
      </c>
      <c r="L141" s="14" t="s">
        <v>18</v>
      </c>
      <c r="M141" s="16">
        <f>Q141/K141</f>
        <v>16.4852375</v>
      </c>
      <c r="N141" s="19">
        <v>-1.018</v>
      </c>
      <c r="O141" s="14" t="s">
        <v>19</v>
      </c>
      <c r="P141" s="17">
        <v>518.20000000000005</v>
      </c>
      <c r="Q141" s="17">
        <f>N141*P141</f>
        <v>-527.52760000000001</v>
      </c>
    </row>
    <row r="142" spans="1:17" x14ac:dyDescent="0.25">
      <c r="A142" s="11" t="s">
        <v>61</v>
      </c>
      <c r="B142" s="3">
        <v>88</v>
      </c>
      <c r="C142" s="10" t="s">
        <v>18</v>
      </c>
      <c r="D142" s="4">
        <f>H142/B142</f>
        <v>10.9285025</v>
      </c>
      <c r="E142" s="5">
        <v>0.98299999999999998</v>
      </c>
      <c r="F142" s="10" t="s">
        <v>19</v>
      </c>
      <c r="G142" s="2">
        <v>978.34</v>
      </c>
      <c r="H142" s="2">
        <f>E142*G142</f>
        <v>961.70821999999998</v>
      </c>
      <c r="J142" s="15" t="s">
        <v>61</v>
      </c>
      <c r="K142" s="18">
        <v>86.5</v>
      </c>
      <c r="L142" s="14" t="s">
        <v>18</v>
      </c>
      <c r="M142" s="16">
        <f>Q142/K142</f>
        <v>13.357016416184971</v>
      </c>
      <c r="N142" s="19">
        <v>0.98199999999999998</v>
      </c>
      <c r="O142" s="14" t="s">
        <v>19</v>
      </c>
      <c r="P142" s="17">
        <v>1176.56</v>
      </c>
      <c r="Q142" s="17">
        <f>N142*P142</f>
        <v>1155.38192</v>
      </c>
    </row>
    <row r="143" spans="1:17" x14ac:dyDescent="0.25">
      <c r="A143" s="11" t="s">
        <v>62</v>
      </c>
      <c r="B143" s="2"/>
      <c r="C143" s="10" t="s">
        <v>11</v>
      </c>
      <c r="D143" s="2"/>
      <c r="E143" s="3">
        <v>86.504000000000005</v>
      </c>
      <c r="F143" s="10" t="s">
        <v>18</v>
      </c>
      <c r="G143" s="4">
        <v>1.3</v>
      </c>
      <c r="H143" s="2">
        <f>E143*G143</f>
        <v>112.4552</v>
      </c>
      <c r="J143" s="15" t="s">
        <v>62</v>
      </c>
      <c r="K143" s="17"/>
      <c r="L143" s="14" t="s">
        <v>11</v>
      </c>
      <c r="M143" s="17"/>
      <c r="N143" s="18">
        <v>86.504000000000005</v>
      </c>
      <c r="O143" s="14" t="s">
        <v>18</v>
      </c>
      <c r="P143" s="16">
        <v>1.3</v>
      </c>
      <c r="Q143" s="17">
        <f>N143*P143</f>
        <v>112.4552</v>
      </c>
    </row>
    <row r="144" spans="1:17" x14ac:dyDescent="0.25">
      <c r="A144" s="11" t="s">
        <v>63</v>
      </c>
      <c r="B144" s="2"/>
      <c r="C144" s="10" t="s">
        <v>18</v>
      </c>
      <c r="D144" s="2"/>
      <c r="E144" s="5">
        <v>-3.4000000000000002E-2</v>
      </c>
      <c r="F144" s="10" t="s">
        <v>19</v>
      </c>
      <c r="G144" s="2"/>
      <c r="H144" s="2"/>
      <c r="J144" s="15" t="s">
        <v>63</v>
      </c>
      <c r="K144" s="17"/>
      <c r="L144" s="14" t="s">
        <v>18</v>
      </c>
      <c r="M144" s="17"/>
      <c r="N144" s="19">
        <v>-3.5999999999999997E-2</v>
      </c>
      <c r="O144" s="14" t="s">
        <v>19</v>
      </c>
      <c r="P144" s="17"/>
      <c r="Q144" s="17"/>
    </row>
    <row r="145" spans="1:17" x14ac:dyDescent="0.25">
      <c r="A145" s="11" t="s">
        <v>11</v>
      </c>
      <c r="B145" s="2"/>
      <c r="C145" s="10" t="s">
        <v>11</v>
      </c>
      <c r="D145" s="2"/>
      <c r="E145" s="2"/>
      <c r="F145" s="10" t="s">
        <v>11</v>
      </c>
      <c r="G145" s="2"/>
      <c r="H145" s="2"/>
      <c r="J145" s="15" t="s">
        <v>11</v>
      </c>
      <c r="K145" s="17"/>
      <c r="L145" s="14" t="s">
        <v>11</v>
      </c>
      <c r="M145" s="17"/>
      <c r="N145" s="17"/>
      <c r="O145" s="14" t="s">
        <v>11</v>
      </c>
      <c r="P145" s="17"/>
      <c r="Q145" s="17"/>
    </row>
    <row r="146" spans="1:17" x14ac:dyDescent="0.25">
      <c r="A146" s="11" t="s">
        <v>25</v>
      </c>
      <c r="B146" s="2"/>
      <c r="C146" s="10" t="s">
        <v>11</v>
      </c>
      <c r="D146" s="2"/>
      <c r="E146" s="2"/>
      <c r="F146" s="10" t="s">
        <v>11</v>
      </c>
      <c r="G146" s="2"/>
      <c r="H146" s="2"/>
      <c r="J146" s="15" t="s">
        <v>25</v>
      </c>
      <c r="K146" s="17"/>
      <c r="L146" s="14" t="s">
        <v>11</v>
      </c>
      <c r="M146" s="17"/>
      <c r="N146" s="17"/>
      <c r="O146" s="14" t="s">
        <v>11</v>
      </c>
      <c r="P146" s="17"/>
      <c r="Q146" s="17"/>
    </row>
    <row r="147" spans="1:17" x14ac:dyDescent="0.25">
      <c r="A147" s="11" t="s">
        <v>11</v>
      </c>
      <c r="B147" s="2"/>
      <c r="C147" s="10" t="s">
        <v>11</v>
      </c>
      <c r="D147" s="2"/>
      <c r="E147" s="2"/>
      <c r="F147" s="10" t="s">
        <v>11</v>
      </c>
      <c r="G147" s="2"/>
      <c r="H147" s="2"/>
      <c r="J147" s="15" t="s">
        <v>11</v>
      </c>
      <c r="K147" s="17"/>
      <c r="L147" s="14" t="s">
        <v>11</v>
      </c>
      <c r="M147" s="17"/>
      <c r="N147" s="17"/>
      <c r="O147" s="14" t="s">
        <v>11</v>
      </c>
      <c r="P147" s="17"/>
      <c r="Q147" s="17"/>
    </row>
    <row r="148" spans="1:17" x14ac:dyDescent="0.25">
      <c r="A148" s="8" t="s">
        <v>64</v>
      </c>
      <c r="B148" s="9"/>
      <c r="C148" s="10" t="s">
        <v>11</v>
      </c>
      <c r="D148" s="9"/>
      <c r="E148" s="9"/>
      <c r="F148" s="10" t="s">
        <v>11</v>
      </c>
      <c r="G148" s="9"/>
      <c r="H148" s="9">
        <f>SUM(H138:H147)</f>
        <v>651.71178999999995</v>
      </c>
      <c r="J148" s="13" t="s">
        <v>64</v>
      </c>
      <c r="K148" s="9"/>
      <c r="L148" s="14" t="s">
        <v>11</v>
      </c>
      <c r="M148" s="9"/>
      <c r="N148" s="9"/>
      <c r="O148" s="14" t="s">
        <v>11</v>
      </c>
      <c r="P148" s="9"/>
      <c r="Q148" s="9">
        <f>SUM(Q138:Q147)</f>
        <v>740.30952000000002</v>
      </c>
    </row>
    <row r="149" spans="1:17" x14ac:dyDescent="0.25">
      <c r="A149" s="11" t="s">
        <v>11</v>
      </c>
      <c r="B149" s="2"/>
      <c r="C149" s="10" t="s">
        <v>11</v>
      </c>
      <c r="D149" s="2"/>
      <c r="E149" s="2"/>
      <c r="F149" s="10" t="s">
        <v>11</v>
      </c>
      <c r="G149" s="2"/>
      <c r="H149" s="2"/>
      <c r="J149" s="15" t="s">
        <v>11</v>
      </c>
      <c r="K149" s="17"/>
      <c r="L149" s="14" t="s">
        <v>11</v>
      </c>
      <c r="M149" s="17"/>
      <c r="N149" s="17"/>
      <c r="O149" s="14" t="s">
        <v>11</v>
      </c>
      <c r="P149" s="17"/>
      <c r="Q149" s="17"/>
    </row>
    <row r="150" spans="1:17" x14ac:dyDescent="0.25">
      <c r="A150" s="8" t="s">
        <v>27</v>
      </c>
      <c r="B150" s="9"/>
      <c r="C150" s="10" t="s">
        <v>11</v>
      </c>
      <c r="D150" s="9"/>
      <c r="E150" s="9"/>
      <c r="F150" s="10" t="s">
        <v>11</v>
      </c>
      <c r="G150" s="9"/>
      <c r="H150" s="9"/>
      <c r="J150" s="13" t="s">
        <v>27</v>
      </c>
      <c r="K150" s="9"/>
      <c r="L150" s="14" t="s">
        <v>11</v>
      </c>
      <c r="M150" s="9"/>
      <c r="N150" s="9"/>
      <c r="O150" s="14" t="s">
        <v>11</v>
      </c>
      <c r="P150" s="9"/>
      <c r="Q150" s="9"/>
    </row>
    <row r="151" spans="1:17" x14ac:dyDescent="0.25">
      <c r="A151" s="11" t="s">
        <v>65</v>
      </c>
      <c r="B151" s="2">
        <v>-223</v>
      </c>
      <c r="C151" s="10" t="s">
        <v>29</v>
      </c>
      <c r="D151" s="4">
        <f>H151/B151</f>
        <v>2.4681614349775782</v>
      </c>
      <c r="E151" s="3">
        <v>-215</v>
      </c>
      <c r="F151" s="10" t="s">
        <v>18</v>
      </c>
      <c r="G151" s="4">
        <v>2.56</v>
      </c>
      <c r="H151" s="2">
        <f>E151*G151</f>
        <v>-550.4</v>
      </c>
      <c r="J151" s="15" t="s">
        <v>65</v>
      </c>
      <c r="K151" s="17">
        <v>-219</v>
      </c>
      <c r="L151" s="14" t="s">
        <v>29</v>
      </c>
      <c r="M151" s="16">
        <f>Q151/K151</f>
        <v>2.625</v>
      </c>
      <c r="N151" s="18">
        <v>-210</v>
      </c>
      <c r="O151" s="14" t="s">
        <v>18</v>
      </c>
      <c r="P151" s="16">
        <v>2.7374999999999998</v>
      </c>
      <c r="Q151" s="17">
        <f>N151*P151</f>
        <v>-574.875</v>
      </c>
    </row>
    <row r="152" spans="1:17" x14ac:dyDescent="0.25">
      <c r="A152" s="8" t="s">
        <v>31</v>
      </c>
      <c r="B152" s="9"/>
      <c r="C152" s="10" t="s">
        <v>11</v>
      </c>
      <c r="D152" s="9"/>
      <c r="E152" s="9"/>
      <c r="F152" s="10" t="s">
        <v>11</v>
      </c>
      <c r="G152" s="9"/>
      <c r="H152" s="9">
        <f>SUM(H151:H151)</f>
        <v>-550.4</v>
      </c>
      <c r="J152" s="13" t="s">
        <v>31</v>
      </c>
      <c r="K152" s="9"/>
      <c r="L152" s="14" t="s">
        <v>11</v>
      </c>
      <c r="M152" s="9"/>
      <c r="N152" s="9"/>
      <c r="O152" s="14" t="s">
        <v>11</v>
      </c>
      <c r="P152" s="9"/>
      <c r="Q152" s="9">
        <f>SUM(Q151:Q151)</f>
        <v>-574.875</v>
      </c>
    </row>
    <row r="153" spans="1:17" x14ac:dyDescent="0.25">
      <c r="A153" s="8" t="s">
        <v>32</v>
      </c>
      <c r="B153" s="9"/>
      <c r="C153" s="10" t="s">
        <v>11</v>
      </c>
      <c r="D153" s="9"/>
      <c r="E153" s="9"/>
      <c r="F153" s="10" t="s">
        <v>11</v>
      </c>
      <c r="G153" s="9"/>
      <c r="H153" s="9"/>
      <c r="J153" s="13" t="s">
        <v>32</v>
      </c>
      <c r="K153" s="9"/>
      <c r="L153" s="14" t="s">
        <v>11</v>
      </c>
      <c r="M153" s="9"/>
      <c r="N153" s="9"/>
      <c r="O153" s="14" t="s">
        <v>11</v>
      </c>
      <c r="P153" s="9"/>
      <c r="Q153" s="9"/>
    </row>
    <row r="154" spans="1:17" x14ac:dyDescent="0.25">
      <c r="A154" s="11" t="s">
        <v>33</v>
      </c>
      <c r="B154" s="2"/>
      <c r="C154" s="10" t="s">
        <v>11</v>
      </c>
      <c r="D154" s="2"/>
      <c r="E154" s="2"/>
      <c r="F154" s="10" t="s">
        <v>34</v>
      </c>
      <c r="G154" s="2"/>
      <c r="H154" s="3">
        <v>-2</v>
      </c>
      <c r="J154" s="15" t="s">
        <v>33</v>
      </c>
      <c r="K154" s="17"/>
      <c r="L154" s="14" t="s">
        <v>11</v>
      </c>
      <c r="M154" s="17"/>
      <c r="N154" s="17"/>
      <c r="O154" s="14" t="s">
        <v>34</v>
      </c>
      <c r="P154" s="17"/>
      <c r="Q154" s="18">
        <v>-2</v>
      </c>
    </row>
    <row r="155" spans="1:17" x14ac:dyDescent="0.25">
      <c r="A155" s="11" t="s">
        <v>35</v>
      </c>
      <c r="B155" s="2"/>
      <c r="C155" s="10" t="s">
        <v>11</v>
      </c>
      <c r="D155" s="2"/>
      <c r="E155" s="2"/>
      <c r="F155" s="10" t="s">
        <v>34</v>
      </c>
      <c r="G155" s="2"/>
      <c r="H155" s="3">
        <v>-3</v>
      </c>
      <c r="J155" s="15" t="s">
        <v>35</v>
      </c>
      <c r="K155" s="17"/>
      <c r="L155" s="14" t="s">
        <v>11</v>
      </c>
      <c r="M155" s="17"/>
      <c r="N155" s="17"/>
      <c r="O155" s="14" t="s">
        <v>34</v>
      </c>
      <c r="P155" s="17"/>
      <c r="Q155" s="18">
        <v>-3</v>
      </c>
    </row>
    <row r="156" spans="1:17" x14ac:dyDescent="0.25">
      <c r="A156" s="11" t="s">
        <v>36</v>
      </c>
      <c r="B156" s="2"/>
      <c r="C156" s="10" t="s">
        <v>11</v>
      </c>
      <c r="D156" s="2"/>
      <c r="E156" s="2"/>
      <c r="F156" s="10" t="s">
        <v>34</v>
      </c>
      <c r="G156" s="2"/>
      <c r="H156" s="3">
        <v>-1</v>
      </c>
      <c r="J156" s="15" t="s">
        <v>36</v>
      </c>
      <c r="K156" s="17"/>
      <c r="L156" s="14" t="s">
        <v>11</v>
      </c>
      <c r="M156" s="17"/>
      <c r="N156" s="17"/>
      <c r="O156" s="14" t="s">
        <v>34</v>
      </c>
      <c r="P156" s="17"/>
      <c r="Q156" s="18">
        <v>-1</v>
      </c>
    </row>
    <row r="157" spans="1:17" x14ac:dyDescent="0.25">
      <c r="A157" s="11" t="s">
        <v>66</v>
      </c>
      <c r="B157" s="2"/>
      <c r="C157" s="10" t="s">
        <v>11</v>
      </c>
      <c r="D157" s="2"/>
      <c r="E157" s="2"/>
      <c r="F157" s="10" t="s">
        <v>34</v>
      </c>
      <c r="G157" s="2"/>
      <c r="H157" s="3">
        <v>-1</v>
      </c>
      <c r="J157" s="15" t="s">
        <v>66</v>
      </c>
      <c r="K157" s="17"/>
      <c r="L157" s="14" t="s">
        <v>11</v>
      </c>
      <c r="M157" s="17"/>
      <c r="N157" s="17"/>
      <c r="O157" s="14" t="s">
        <v>34</v>
      </c>
      <c r="P157" s="17"/>
      <c r="Q157" s="18">
        <v>-1</v>
      </c>
    </row>
    <row r="158" spans="1:17" x14ac:dyDescent="0.25">
      <c r="A158" s="11" t="s">
        <v>67</v>
      </c>
      <c r="B158" s="2"/>
      <c r="C158" s="10" t="s">
        <v>11</v>
      </c>
      <c r="D158" s="2"/>
      <c r="E158" s="5">
        <v>-3.4000000000000002E-2</v>
      </c>
      <c r="F158" s="10" t="s">
        <v>34</v>
      </c>
      <c r="G158" s="2">
        <v>63</v>
      </c>
      <c r="H158" s="2">
        <f>E158*G158</f>
        <v>-2.1420000000000003</v>
      </c>
      <c r="J158" s="15" t="s">
        <v>67</v>
      </c>
      <c r="K158" s="17"/>
      <c r="L158" s="14" t="s">
        <v>11</v>
      </c>
      <c r="M158" s="17"/>
      <c r="N158" s="19">
        <v>-3.5999999999999997E-2</v>
      </c>
      <c r="O158" s="14" t="s">
        <v>34</v>
      </c>
      <c r="P158" s="17">
        <v>63</v>
      </c>
      <c r="Q158" s="17">
        <f>N158*P158</f>
        <v>-2.2679999999999998</v>
      </c>
    </row>
    <row r="159" spans="1:17" x14ac:dyDescent="0.25">
      <c r="A159" s="11" t="s">
        <v>41</v>
      </c>
      <c r="B159" s="2"/>
      <c r="C159" s="10" t="s">
        <v>11</v>
      </c>
      <c r="D159" s="2"/>
      <c r="E159" s="3">
        <v>-3</v>
      </c>
      <c r="F159" s="10" t="s">
        <v>18</v>
      </c>
      <c r="G159" s="4">
        <v>0.65</v>
      </c>
      <c r="H159" s="2">
        <f>E159*G159</f>
        <v>-1.9500000000000002</v>
      </c>
      <c r="J159" s="15" t="s">
        <v>41</v>
      </c>
      <c r="K159" s="17"/>
      <c r="L159" s="14" t="s">
        <v>11</v>
      </c>
      <c r="M159" s="17"/>
      <c r="N159" s="18">
        <v>-3</v>
      </c>
      <c r="O159" s="14" t="s">
        <v>18</v>
      </c>
      <c r="P159" s="16">
        <v>0.65</v>
      </c>
      <c r="Q159" s="17">
        <f>N159*P159</f>
        <v>-1.9500000000000002</v>
      </c>
    </row>
    <row r="160" spans="1:17" x14ac:dyDescent="0.25">
      <c r="A160" s="11" t="s">
        <v>68</v>
      </c>
      <c r="B160" s="2"/>
      <c r="C160" s="10" t="s">
        <v>11</v>
      </c>
      <c r="D160" s="2"/>
      <c r="E160" s="5">
        <v>-0.98299999999999998</v>
      </c>
      <c r="F160" s="10" t="s">
        <v>34</v>
      </c>
      <c r="G160" s="4">
        <v>5.5</v>
      </c>
      <c r="H160" s="2">
        <f>E160*G160</f>
        <v>-5.4065000000000003</v>
      </c>
      <c r="J160" s="15" t="s">
        <v>68</v>
      </c>
      <c r="K160" s="17"/>
      <c r="L160" s="14" t="s">
        <v>11</v>
      </c>
      <c r="M160" s="17"/>
      <c r="N160" s="19">
        <v>-0.98199999999999998</v>
      </c>
      <c r="O160" s="14" t="s">
        <v>34</v>
      </c>
      <c r="P160" s="16">
        <v>5.5</v>
      </c>
      <c r="Q160" s="17">
        <f>N160*P160</f>
        <v>-5.4009999999999998</v>
      </c>
    </row>
    <row r="161" spans="1:17" x14ac:dyDescent="0.25">
      <c r="A161" s="8" t="s">
        <v>43</v>
      </c>
      <c r="B161" s="9"/>
      <c r="C161" s="10" t="s">
        <v>11</v>
      </c>
      <c r="D161" s="9"/>
      <c r="E161" s="9"/>
      <c r="F161" s="10" t="s">
        <v>11</v>
      </c>
      <c r="G161" s="9"/>
      <c r="H161" s="9">
        <f>SUM(H153:H160)</f>
        <v>-16.4985</v>
      </c>
      <c r="J161" s="13" t="s">
        <v>43</v>
      </c>
      <c r="K161" s="9"/>
      <c r="L161" s="14" t="s">
        <v>11</v>
      </c>
      <c r="M161" s="9"/>
      <c r="N161" s="9"/>
      <c r="O161" s="14" t="s">
        <v>11</v>
      </c>
      <c r="P161" s="9"/>
      <c r="Q161" s="9">
        <f>SUM(Q153:Q160)</f>
        <v>-16.619</v>
      </c>
    </row>
    <row r="162" spans="1:17" x14ac:dyDescent="0.25">
      <c r="A162" s="8" t="s">
        <v>69</v>
      </c>
      <c r="B162" s="9"/>
      <c r="C162" s="10" t="s">
        <v>11</v>
      </c>
      <c r="D162" s="9"/>
      <c r="E162" s="9"/>
      <c r="F162" s="10" t="s">
        <v>11</v>
      </c>
      <c r="G162" s="9"/>
      <c r="H162" s="9">
        <f>SUM(H152,H161)</f>
        <v>-566.89850000000001</v>
      </c>
      <c r="J162" s="13" t="s">
        <v>69</v>
      </c>
      <c r="K162" s="9"/>
      <c r="L162" s="14" t="s">
        <v>11</v>
      </c>
      <c r="M162" s="9"/>
      <c r="N162" s="9"/>
      <c r="O162" s="14" t="s">
        <v>11</v>
      </c>
      <c r="P162" s="9"/>
      <c r="Q162" s="9">
        <f>SUM(Q152,Q161)</f>
        <v>-591.49400000000003</v>
      </c>
    </row>
    <row r="163" spans="1:17" x14ac:dyDescent="0.25">
      <c r="A163" s="8" t="s">
        <v>44</v>
      </c>
      <c r="B163" s="9"/>
      <c r="C163" s="10" t="s">
        <v>11</v>
      </c>
      <c r="D163" s="9"/>
      <c r="E163" s="9"/>
      <c r="F163" s="10" t="s">
        <v>11</v>
      </c>
      <c r="G163" s="9"/>
      <c r="H163" s="9">
        <f>SUM(H148,H162)</f>
        <v>84.813289999999938</v>
      </c>
      <c r="J163" s="13" t="s">
        <v>44</v>
      </c>
      <c r="K163" s="9"/>
      <c r="L163" s="14" t="s">
        <v>11</v>
      </c>
      <c r="M163" s="9"/>
      <c r="N163" s="9"/>
      <c r="O163" s="14" t="s">
        <v>11</v>
      </c>
      <c r="P163" s="9"/>
      <c r="Q163" s="9">
        <f>SUM(Q148,Q162)</f>
        <v>148.81551999999999</v>
      </c>
    </row>
    <row r="164" spans="1:17" x14ac:dyDescent="0.25">
      <c r="A164" s="11" t="s">
        <v>11</v>
      </c>
      <c r="B164" s="2"/>
      <c r="C164" s="10" t="s">
        <v>11</v>
      </c>
      <c r="D164" s="2"/>
      <c r="E164" s="2"/>
      <c r="F164" s="10" t="s">
        <v>11</v>
      </c>
      <c r="G164" s="2"/>
      <c r="H164" s="2"/>
      <c r="J164" s="15" t="s">
        <v>11</v>
      </c>
      <c r="K164" s="17"/>
      <c r="L164" s="14" t="s">
        <v>11</v>
      </c>
      <c r="M164" s="17"/>
      <c r="N164" s="17"/>
      <c r="O164" s="14" t="s">
        <v>11</v>
      </c>
      <c r="P164" s="17"/>
      <c r="Q164" s="17"/>
    </row>
    <row r="165" spans="1:17" x14ac:dyDescent="0.25">
      <c r="A165" s="8" t="s">
        <v>58</v>
      </c>
      <c r="B165" s="9"/>
      <c r="C165" s="10" t="s">
        <v>11</v>
      </c>
      <c r="D165" s="9"/>
      <c r="E165" s="9">
        <v>205</v>
      </c>
      <c r="F165" s="10" t="s">
        <v>11</v>
      </c>
      <c r="G165" s="9"/>
      <c r="H165" s="9"/>
      <c r="J165" s="13" t="s">
        <v>58</v>
      </c>
      <c r="K165" s="9"/>
      <c r="L165" s="14" t="s">
        <v>11</v>
      </c>
      <c r="M165" s="9"/>
      <c r="N165" s="9">
        <v>205</v>
      </c>
      <c r="O165" s="14" t="s">
        <v>11</v>
      </c>
      <c r="P165" s="9"/>
      <c r="Q165" s="9"/>
    </row>
    <row r="169" spans="1:17" x14ac:dyDescent="0.25">
      <c r="A169" s="1" t="s">
        <v>46</v>
      </c>
      <c r="J169" s="12" t="s">
        <v>46</v>
      </c>
    </row>
    <row r="171" spans="1:17" x14ac:dyDescent="0.25">
      <c r="A171" s="1" t="s">
        <v>70</v>
      </c>
      <c r="J171" s="12" t="s">
        <v>70</v>
      </c>
    </row>
    <row r="172" spans="1:17" x14ac:dyDescent="0.25">
      <c r="A172" s="1" t="s">
        <v>71</v>
      </c>
      <c r="J172" s="12" t="s">
        <v>71</v>
      </c>
    </row>
    <row r="174" spans="1:17" x14ac:dyDescent="0.25">
      <c r="A174" s="1" t="s">
        <v>72</v>
      </c>
      <c r="J174" s="12" t="s">
        <v>72</v>
      </c>
    </row>
    <row r="175" spans="1:17" x14ac:dyDescent="0.25">
      <c r="A175" s="1" t="s">
        <v>73</v>
      </c>
      <c r="J175" s="12" t="s">
        <v>73</v>
      </c>
    </row>
  </sheetData>
  <pageMargins left="0.7" right="0.7" top="0.75" bottom="0.75" header="0.3" footer="0.3"/>
  <rowBreaks count="4" manualBreakCount="4">
    <brk id="43" max="16383" man="1"/>
    <brk id="87" max="16383" man="1"/>
    <brk id="128" max="16383" man="1"/>
    <brk id="1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E72D-8916-4091-BE12-DADEB3FAD4D0}">
  <dimension ref="A1:Q181"/>
  <sheetViews>
    <sheetView topLeftCell="B1" workbookViewId="0">
      <selection activeCell="S1" sqref="S1:AB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74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75</v>
      </c>
      <c r="J5" s="12" t="s">
        <v>7</v>
      </c>
      <c r="K5" s="12" t="s">
        <v>75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8" spans="1:17" x14ac:dyDescent="0.25">
      <c r="A8" s="13" t="s">
        <v>16</v>
      </c>
      <c r="B8" s="9"/>
      <c r="C8" s="14" t="s">
        <v>11</v>
      </c>
      <c r="D8" s="9"/>
      <c r="E8" s="9"/>
      <c r="F8" s="14" t="s">
        <v>11</v>
      </c>
      <c r="G8" s="9"/>
      <c r="H8" s="9"/>
      <c r="J8" s="13" t="s">
        <v>16</v>
      </c>
      <c r="K8" s="9"/>
      <c r="L8" s="14" t="s">
        <v>11</v>
      </c>
      <c r="M8" s="9"/>
      <c r="N8" s="9"/>
      <c r="O8" s="14" t="s">
        <v>11</v>
      </c>
      <c r="P8" s="9"/>
      <c r="Q8" s="9"/>
    </row>
    <row r="9" spans="1:17" x14ac:dyDescent="0.25">
      <c r="A9" s="15" t="s">
        <v>17</v>
      </c>
      <c r="B9" s="16">
        <v>7</v>
      </c>
      <c r="C9" s="14" t="s">
        <v>18</v>
      </c>
      <c r="D9" s="17">
        <f>H9/B9</f>
        <v>1040.0249999999999</v>
      </c>
      <c r="E9" s="16">
        <v>34.299999999999997</v>
      </c>
      <c r="F9" s="14" t="s">
        <v>19</v>
      </c>
      <c r="G9" s="17">
        <v>212.25</v>
      </c>
      <c r="H9" s="17">
        <f>E9*G9</f>
        <v>7280.1749999999993</v>
      </c>
      <c r="J9" s="15" t="s">
        <v>17</v>
      </c>
      <c r="K9" s="16">
        <v>7</v>
      </c>
      <c r="L9" s="14" t="s">
        <v>18</v>
      </c>
      <c r="M9" s="17">
        <f>Q9/K9</f>
        <v>1360.0285714285712</v>
      </c>
      <c r="N9" s="16">
        <v>34.4</v>
      </c>
      <c r="O9" s="14" t="s">
        <v>19</v>
      </c>
      <c r="P9" s="17">
        <v>276.75</v>
      </c>
      <c r="Q9" s="17">
        <f>N9*P9</f>
        <v>9520.1999999999989</v>
      </c>
    </row>
    <row r="10" spans="1:17" x14ac:dyDescent="0.25">
      <c r="A10" s="15" t="s">
        <v>20</v>
      </c>
      <c r="B10" s="17"/>
      <c r="C10" s="14" t="s">
        <v>18</v>
      </c>
      <c r="D10" s="17"/>
      <c r="E10" s="16">
        <v>0.41</v>
      </c>
      <c r="F10" s="14" t="s">
        <v>19</v>
      </c>
      <c r="G10" s="17">
        <v>1616.7358575000001</v>
      </c>
      <c r="H10" s="17">
        <f>E10*G10</f>
        <v>662.86170157499998</v>
      </c>
      <c r="J10" s="15" t="s">
        <v>20</v>
      </c>
      <c r="K10" s="17"/>
      <c r="L10" s="14" t="s">
        <v>18</v>
      </c>
      <c r="M10" s="17"/>
      <c r="N10" s="16">
        <v>0.41</v>
      </c>
      <c r="O10" s="14" t="s">
        <v>19</v>
      </c>
      <c r="P10" s="17">
        <v>1934.3005725</v>
      </c>
      <c r="Q10" s="17">
        <f>N10*P10</f>
        <v>793.06323472499992</v>
      </c>
    </row>
    <row r="11" spans="1:17" x14ac:dyDescent="0.25">
      <c r="A11" s="15" t="s">
        <v>21</v>
      </c>
      <c r="B11" s="17"/>
      <c r="C11" s="14" t="s">
        <v>18</v>
      </c>
      <c r="D11" s="17"/>
      <c r="E11" s="16">
        <v>0.03</v>
      </c>
      <c r="F11" s="14" t="s">
        <v>19</v>
      </c>
      <c r="G11" s="17">
        <v>1092.74</v>
      </c>
      <c r="H11" s="17">
        <f>E11*G11</f>
        <v>32.782199999999996</v>
      </c>
      <c r="J11" s="15" t="s">
        <v>21</v>
      </c>
      <c r="K11" s="17"/>
      <c r="L11" s="14" t="s">
        <v>18</v>
      </c>
      <c r="M11" s="17"/>
      <c r="N11" s="16">
        <v>0.03</v>
      </c>
      <c r="O11" s="14" t="s">
        <v>19</v>
      </c>
      <c r="P11" s="17">
        <v>1290.96</v>
      </c>
      <c r="Q11" s="17">
        <f>N11*P11</f>
        <v>38.7288</v>
      </c>
    </row>
    <row r="12" spans="1:17" x14ac:dyDescent="0.25">
      <c r="A12" s="15" t="s">
        <v>22</v>
      </c>
      <c r="B12" s="17"/>
      <c r="C12" s="14" t="s">
        <v>18</v>
      </c>
      <c r="D12" s="17"/>
      <c r="E12" s="16">
        <v>-0.59</v>
      </c>
      <c r="F12" s="14" t="s">
        <v>19</v>
      </c>
      <c r="G12" s="17">
        <v>2325</v>
      </c>
      <c r="H12" s="17">
        <f>E12*G12</f>
        <v>-1371.75</v>
      </c>
      <c r="J12" s="15" t="s">
        <v>22</v>
      </c>
      <c r="K12" s="17"/>
      <c r="L12" s="14" t="s">
        <v>18</v>
      </c>
      <c r="M12" s="17"/>
      <c r="N12" s="16">
        <v>-0.59</v>
      </c>
      <c r="O12" s="14" t="s">
        <v>19</v>
      </c>
      <c r="P12" s="17">
        <v>2250</v>
      </c>
      <c r="Q12" s="17">
        <f>N12*P12</f>
        <v>-1327.5</v>
      </c>
    </row>
    <row r="13" spans="1:17" x14ac:dyDescent="0.25">
      <c r="A13" s="15" t="s">
        <v>23</v>
      </c>
      <c r="B13" s="17"/>
      <c r="C13" s="14" t="s">
        <v>18</v>
      </c>
      <c r="D13" s="17"/>
      <c r="E13" s="16">
        <v>-0.15</v>
      </c>
      <c r="F13" s="14" t="s">
        <v>19</v>
      </c>
      <c r="G13" s="17"/>
      <c r="H13" s="17"/>
      <c r="J13" s="15" t="s">
        <v>23</v>
      </c>
      <c r="K13" s="17"/>
      <c r="L13" s="14" t="s">
        <v>18</v>
      </c>
      <c r="M13" s="17"/>
      <c r="N13" s="16">
        <v>-0.15</v>
      </c>
      <c r="O13" s="14" t="s">
        <v>19</v>
      </c>
      <c r="P13" s="17"/>
      <c r="Q13" s="17"/>
    </row>
    <row r="14" spans="1:17" x14ac:dyDescent="0.25">
      <c r="A14" s="15" t="s">
        <v>24</v>
      </c>
      <c r="B14" s="17"/>
      <c r="C14" s="14" t="s">
        <v>18</v>
      </c>
      <c r="D14" s="17"/>
      <c r="E14" s="16">
        <v>-5.1100000000000003</v>
      </c>
      <c r="F14" s="14" t="s">
        <v>19</v>
      </c>
      <c r="G14" s="17"/>
      <c r="H14" s="17"/>
      <c r="J14" s="15" t="s">
        <v>24</v>
      </c>
      <c r="K14" s="17"/>
      <c r="L14" s="14" t="s">
        <v>18</v>
      </c>
      <c r="M14" s="17"/>
      <c r="N14" s="16">
        <v>-5.23</v>
      </c>
      <c r="O14" s="14" t="s">
        <v>19</v>
      </c>
      <c r="P14" s="17"/>
      <c r="Q14" s="17"/>
    </row>
    <row r="15" spans="1:17" x14ac:dyDescent="0.25">
      <c r="A15" s="15" t="s">
        <v>11</v>
      </c>
      <c r="B15" s="17"/>
      <c r="C15" s="14" t="s">
        <v>11</v>
      </c>
      <c r="D15" s="17"/>
      <c r="E15" s="17"/>
      <c r="F15" s="14" t="s">
        <v>11</v>
      </c>
      <c r="G15" s="17"/>
      <c r="H15" s="17"/>
      <c r="J15" s="15" t="s">
        <v>11</v>
      </c>
      <c r="K15" s="17"/>
      <c r="L15" s="14" t="s">
        <v>11</v>
      </c>
      <c r="M15" s="17"/>
      <c r="N15" s="17"/>
      <c r="O15" s="14" t="s">
        <v>11</v>
      </c>
      <c r="P15" s="17"/>
      <c r="Q15" s="17"/>
    </row>
    <row r="16" spans="1:17" x14ac:dyDescent="0.25">
      <c r="A16" s="15" t="s">
        <v>25</v>
      </c>
      <c r="B16" s="17"/>
      <c r="C16" s="14" t="s">
        <v>11</v>
      </c>
      <c r="D16" s="17"/>
      <c r="E16" s="17"/>
      <c r="F16" s="14" t="s">
        <v>11</v>
      </c>
      <c r="G16" s="17"/>
      <c r="H16" s="17"/>
      <c r="J16" s="15" t="s">
        <v>25</v>
      </c>
      <c r="K16" s="17"/>
      <c r="L16" s="14" t="s">
        <v>11</v>
      </c>
      <c r="M16" s="17"/>
      <c r="N16" s="17"/>
      <c r="O16" s="14" t="s">
        <v>11</v>
      </c>
      <c r="P16" s="17"/>
      <c r="Q16" s="17"/>
    </row>
    <row r="17" spans="1:17" x14ac:dyDescent="0.25">
      <c r="A17" s="15" t="s">
        <v>11</v>
      </c>
      <c r="B17" s="17"/>
      <c r="C17" s="14" t="s">
        <v>11</v>
      </c>
      <c r="D17" s="17"/>
      <c r="E17" s="17"/>
      <c r="F17" s="14" t="s">
        <v>11</v>
      </c>
      <c r="G17" s="17"/>
      <c r="H17" s="17"/>
      <c r="J17" s="15" t="s">
        <v>11</v>
      </c>
      <c r="K17" s="17"/>
      <c r="L17" s="14" t="s">
        <v>11</v>
      </c>
      <c r="M17" s="17"/>
      <c r="N17" s="17"/>
      <c r="O17" s="14" t="s">
        <v>11</v>
      </c>
      <c r="P17" s="17"/>
      <c r="Q17" s="17"/>
    </row>
    <row r="18" spans="1:17" x14ac:dyDescent="0.25">
      <c r="A18" s="13" t="s">
        <v>26</v>
      </c>
      <c r="B18" s="9"/>
      <c r="C18" s="14" t="s">
        <v>11</v>
      </c>
      <c r="D18" s="9"/>
      <c r="E18" s="9"/>
      <c r="F18" s="14" t="s">
        <v>11</v>
      </c>
      <c r="G18" s="9"/>
      <c r="H18" s="9">
        <f>SUM(H9:H17)</f>
        <v>6604.0689015749986</v>
      </c>
      <c r="J18" s="13" t="s">
        <v>26</v>
      </c>
      <c r="K18" s="9"/>
      <c r="L18" s="14" t="s">
        <v>11</v>
      </c>
      <c r="M18" s="9"/>
      <c r="N18" s="9"/>
      <c r="O18" s="14" t="s">
        <v>11</v>
      </c>
      <c r="P18" s="9"/>
      <c r="Q18" s="9">
        <f>SUM(Q9:Q17)</f>
        <v>9024.492034724999</v>
      </c>
    </row>
    <row r="19" spans="1:17" x14ac:dyDescent="0.25">
      <c r="A19" s="15" t="s">
        <v>11</v>
      </c>
      <c r="B19" s="17"/>
      <c r="C19" s="14" t="s">
        <v>11</v>
      </c>
      <c r="D19" s="17"/>
      <c r="E19" s="17"/>
      <c r="F19" s="14" t="s">
        <v>11</v>
      </c>
      <c r="G19" s="17"/>
      <c r="H19" s="17"/>
      <c r="J19" s="15" t="s">
        <v>11</v>
      </c>
      <c r="K19" s="17"/>
      <c r="L19" s="14" t="s">
        <v>11</v>
      </c>
      <c r="M19" s="17"/>
      <c r="N19" s="17"/>
      <c r="O19" s="14" t="s">
        <v>11</v>
      </c>
      <c r="P19" s="17"/>
      <c r="Q19" s="17"/>
    </row>
    <row r="20" spans="1:17" x14ac:dyDescent="0.25">
      <c r="A20" s="13" t="s">
        <v>27</v>
      </c>
      <c r="B20" s="9"/>
      <c r="C20" s="14" t="s">
        <v>11</v>
      </c>
      <c r="D20" s="9"/>
      <c r="E20" s="9"/>
      <c r="F20" s="14" t="s">
        <v>11</v>
      </c>
      <c r="G20" s="9"/>
      <c r="H20" s="9"/>
      <c r="J20" s="13" t="s">
        <v>27</v>
      </c>
      <c r="K20" s="9"/>
      <c r="L20" s="14" t="s">
        <v>11</v>
      </c>
      <c r="M20" s="9"/>
      <c r="N20" s="9"/>
      <c r="O20" s="14" t="s">
        <v>11</v>
      </c>
      <c r="P20" s="9"/>
      <c r="Q20" s="9"/>
    </row>
    <row r="21" spans="1:17" x14ac:dyDescent="0.25">
      <c r="A21" s="15" t="s">
        <v>76</v>
      </c>
      <c r="B21" s="17">
        <v>-654</v>
      </c>
      <c r="C21" s="14" t="s">
        <v>29</v>
      </c>
      <c r="D21" s="16">
        <f>H21/B21</f>
        <v>2.1853440366972481</v>
      </c>
      <c r="E21" s="18">
        <v>-631</v>
      </c>
      <c r="F21" s="14" t="s">
        <v>18</v>
      </c>
      <c r="G21" s="16">
        <v>2.2650000000000001</v>
      </c>
      <c r="H21" s="17">
        <f>E21*G21</f>
        <v>-1429.2150000000001</v>
      </c>
      <c r="J21" s="15" t="s">
        <v>76</v>
      </c>
      <c r="K21" s="17">
        <v>-654</v>
      </c>
      <c r="L21" s="14" t="s">
        <v>29</v>
      </c>
      <c r="M21" s="16">
        <f>Q21/K21</f>
        <v>1.9716360856269111</v>
      </c>
      <c r="N21" s="18">
        <v>-629</v>
      </c>
      <c r="O21" s="14" t="s">
        <v>18</v>
      </c>
      <c r="P21" s="16">
        <v>2.0499999999999998</v>
      </c>
      <c r="Q21" s="17">
        <f>N21*P21</f>
        <v>-1289.4499999999998</v>
      </c>
    </row>
    <row r="22" spans="1:17" x14ac:dyDescent="0.25">
      <c r="A22" s="15" t="s">
        <v>77</v>
      </c>
      <c r="B22" s="17">
        <v>-712</v>
      </c>
      <c r="C22" s="14" t="s">
        <v>29</v>
      </c>
      <c r="D22" s="16">
        <f>H22/B22</f>
        <v>2.1025948033707866</v>
      </c>
      <c r="E22" s="18">
        <v>-631</v>
      </c>
      <c r="F22" s="14" t="s">
        <v>18</v>
      </c>
      <c r="G22" s="16">
        <v>2.3725000000000001</v>
      </c>
      <c r="H22" s="17">
        <f>E22*G22</f>
        <v>-1497.0475000000001</v>
      </c>
      <c r="J22" s="15" t="s">
        <v>77</v>
      </c>
      <c r="K22" s="17">
        <v>-711</v>
      </c>
      <c r="L22" s="14" t="s">
        <v>29</v>
      </c>
      <c r="M22" s="16">
        <f>Q22/K22</f>
        <v>1.9241561181434597</v>
      </c>
      <c r="N22" s="18">
        <v>-629</v>
      </c>
      <c r="O22" s="14" t="s">
        <v>18</v>
      </c>
      <c r="P22" s="16">
        <v>2.1749999999999998</v>
      </c>
      <c r="Q22" s="17">
        <f>N22*P22</f>
        <v>-1368.0749999999998</v>
      </c>
    </row>
    <row r="23" spans="1:17" x14ac:dyDescent="0.25">
      <c r="A23" s="15" t="s">
        <v>78</v>
      </c>
      <c r="B23" s="17">
        <v>-162</v>
      </c>
      <c r="C23" s="14" t="s">
        <v>29</v>
      </c>
      <c r="D23" s="16">
        <f>H23/B23</f>
        <v>4.1411265432098761</v>
      </c>
      <c r="E23" s="18">
        <v>-205</v>
      </c>
      <c r="F23" s="14" t="s">
        <v>18</v>
      </c>
      <c r="G23" s="16">
        <v>3.2725</v>
      </c>
      <c r="H23" s="17">
        <f>E23*G23</f>
        <v>-670.86249999999995</v>
      </c>
      <c r="J23" s="15" t="s">
        <v>78</v>
      </c>
      <c r="K23" s="17">
        <v>-161</v>
      </c>
      <c r="L23" s="14" t="s">
        <v>29</v>
      </c>
      <c r="M23" s="16">
        <f>Q23/K23</f>
        <v>4.7684782608695651</v>
      </c>
      <c r="N23" s="18">
        <v>-205</v>
      </c>
      <c r="O23" s="14" t="s">
        <v>18</v>
      </c>
      <c r="P23" s="16">
        <v>3.7450000000000001</v>
      </c>
      <c r="Q23" s="17">
        <f>N23*P23</f>
        <v>-767.72500000000002</v>
      </c>
    </row>
    <row r="24" spans="1:17" x14ac:dyDescent="0.25">
      <c r="A24" s="15" t="s">
        <v>30</v>
      </c>
      <c r="B24" s="17">
        <v>-26</v>
      </c>
      <c r="C24" s="14" t="s">
        <v>29</v>
      </c>
      <c r="D24" s="16">
        <f>H24/B24</f>
        <v>4.2561538461538468</v>
      </c>
      <c r="E24" s="18">
        <v>-22</v>
      </c>
      <c r="F24" s="14" t="s">
        <v>18</v>
      </c>
      <c r="G24" s="16">
        <v>5.03</v>
      </c>
      <c r="H24" s="17">
        <f>E24*G24</f>
        <v>-110.66000000000001</v>
      </c>
      <c r="J24" s="15" t="s">
        <v>30</v>
      </c>
      <c r="K24" s="17">
        <v>-26</v>
      </c>
      <c r="L24" s="14" t="s">
        <v>29</v>
      </c>
      <c r="M24" s="16">
        <f>Q24/K24</f>
        <v>4.7490384615384613</v>
      </c>
      <c r="N24" s="18">
        <v>-22</v>
      </c>
      <c r="O24" s="14" t="s">
        <v>18</v>
      </c>
      <c r="P24" s="16">
        <v>5.6124999999999998</v>
      </c>
      <c r="Q24" s="17">
        <f>N24*P24</f>
        <v>-123.47499999999999</v>
      </c>
    </row>
    <row r="25" spans="1:17" x14ac:dyDescent="0.25">
      <c r="A25" s="13" t="s">
        <v>31</v>
      </c>
      <c r="B25" s="9"/>
      <c r="C25" s="14" t="s">
        <v>11</v>
      </c>
      <c r="D25" s="9"/>
      <c r="E25" s="9"/>
      <c r="F25" s="14" t="s">
        <v>11</v>
      </c>
      <c r="G25" s="9"/>
      <c r="H25" s="9">
        <f>SUM(H21:H24)</f>
        <v>-3707.7849999999999</v>
      </c>
      <c r="J25" s="13" t="s">
        <v>31</v>
      </c>
      <c r="K25" s="9"/>
      <c r="L25" s="14" t="s">
        <v>11</v>
      </c>
      <c r="M25" s="9"/>
      <c r="N25" s="9"/>
      <c r="O25" s="14" t="s">
        <v>11</v>
      </c>
      <c r="P25" s="9"/>
      <c r="Q25" s="9">
        <f>SUM(Q21:Q24)</f>
        <v>-3548.7249999999995</v>
      </c>
    </row>
    <row r="26" spans="1:17" x14ac:dyDescent="0.25">
      <c r="A26" s="13" t="s">
        <v>32</v>
      </c>
      <c r="B26" s="9"/>
      <c r="C26" s="14" t="s">
        <v>11</v>
      </c>
      <c r="D26" s="9"/>
      <c r="E26" s="9"/>
      <c r="F26" s="14" t="s">
        <v>11</v>
      </c>
      <c r="G26" s="9"/>
      <c r="H26" s="9"/>
      <c r="J26" s="13" t="s">
        <v>32</v>
      </c>
      <c r="K26" s="9"/>
      <c r="L26" s="14" t="s">
        <v>11</v>
      </c>
      <c r="M26" s="9"/>
      <c r="N26" s="9"/>
      <c r="O26" s="14" t="s">
        <v>11</v>
      </c>
      <c r="P26" s="9"/>
      <c r="Q26" s="9"/>
    </row>
    <row r="27" spans="1:17" x14ac:dyDescent="0.25">
      <c r="A27" s="15" t="s">
        <v>33</v>
      </c>
      <c r="B27" s="17"/>
      <c r="C27" s="14" t="s">
        <v>11</v>
      </c>
      <c r="D27" s="17"/>
      <c r="E27" s="17"/>
      <c r="F27" s="14" t="s">
        <v>34</v>
      </c>
      <c r="G27" s="17"/>
      <c r="H27" s="17">
        <v>-65</v>
      </c>
      <c r="J27" s="15" t="s">
        <v>33</v>
      </c>
      <c r="K27" s="17"/>
      <c r="L27" s="14" t="s">
        <v>11</v>
      </c>
      <c r="M27" s="17"/>
      <c r="N27" s="17"/>
      <c r="O27" s="14" t="s">
        <v>34</v>
      </c>
      <c r="P27" s="17"/>
      <c r="Q27" s="17">
        <v>-64</v>
      </c>
    </row>
    <row r="28" spans="1:17" x14ac:dyDescent="0.25">
      <c r="A28" s="15" t="s">
        <v>35</v>
      </c>
      <c r="B28" s="17"/>
      <c r="C28" s="14" t="s">
        <v>11</v>
      </c>
      <c r="D28" s="17"/>
      <c r="E28" s="17"/>
      <c r="F28" s="14" t="s">
        <v>34</v>
      </c>
      <c r="G28" s="17"/>
      <c r="H28" s="17">
        <v>-269</v>
      </c>
      <c r="J28" s="15" t="s">
        <v>35</v>
      </c>
      <c r="K28" s="17"/>
      <c r="L28" s="14" t="s">
        <v>11</v>
      </c>
      <c r="M28" s="17"/>
      <c r="N28" s="17"/>
      <c r="O28" s="14" t="s">
        <v>34</v>
      </c>
      <c r="P28" s="17"/>
      <c r="Q28" s="17">
        <v>-293</v>
      </c>
    </row>
    <row r="29" spans="1:17" x14ac:dyDescent="0.25">
      <c r="A29" s="15" t="s">
        <v>36</v>
      </c>
      <c r="B29" s="17"/>
      <c r="C29" s="14" t="s">
        <v>11</v>
      </c>
      <c r="D29" s="17"/>
      <c r="E29" s="17"/>
      <c r="F29" s="14" t="s">
        <v>34</v>
      </c>
      <c r="G29" s="17"/>
      <c r="H29" s="17">
        <v>-211</v>
      </c>
      <c r="J29" s="15" t="s">
        <v>36</v>
      </c>
      <c r="K29" s="17"/>
      <c r="L29" s="14" t="s">
        <v>11</v>
      </c>
      <c r="M29" s="17"/>
      <c r="N29" s="17"/>
      <c r="O29" s="14" t="s">
        <v>34</v>
      </c>
      <c r="P29" s="17"/>
      <c r="Q29" s="17">
        <v>-218</v>
      </c>
    </row>
    <row r="30" spans="1:17" x14ac:dyDescent="0.25">
      <c r="A30" s="15" t="s">
        <v>37</v>
      </c>
      <c r="B30" s="17"/>
      <c r="C30" s="14" t="s">
        <v>11</v>
      </c>
      <c r="D30" s="17"/>
      <c r="E30" s="17"/>
      <c r="F30" s="14" t="s">
        <v>34</v>
      </c>
      <c r="G30" s="17"/>
      <c r="H30" s="17">
        <v>-183</v>
      </c>
      <c r="J30" s="15" t="s">
        <v>37</v>
      </c>
      <c r="K30" s="17"/>
      <c r="L30" s="14" t="s">
        <v>11</v>
      </c>
      <c r="M30" s="17"/>
      <c r="N30" s="17"/>
      <c r="O30" s="14" t="s">
        <v>34</v>
      </c>
      <c r="P30" s="17"/>
      <c r="Q30" s="17">
        <v>-207</v>
      </c>
    </row>
    <row r="31" spans="1:17" x14ac:dyDescent="0.25">
      <c r="A31" s="15" t="s">
        <v>38</v>
      </c>
      <c r="B31" s="17"/>
      <c r="C31" s="14" t="s">
        <v>11</v>
      </c>
      <c r="D31" s="17"/>
      <c r="E31" s="17"/>
      <c r="F31" s="14" t="s">
        <v>34</v>
      </c>
      <c r="G31" s="17"/>
      <c r="H31" s="17">
        <v>-106</v>
      </c>
      <c r="J31" s="15" t="s">
        <v>38</v>
      </c>
      <c r="K31" s="17"/>
      <c r="L31" s="14" t="s">
        <v>11</v>
      </c>
      <c r="M31" s="17"/>
      <c r="N31" s="17"/>
      <c r="O31" s="14" t="s">
        <v>34</v>
      </c>
      <c r="P31" s="17"/>
      <c r="Q31" s="17">
        <v>-84</v>
      </c>
    </row>
    <row r="32" spans="1:17" x14ac:dyDescent="0.25">
      <c r="A32" s="15" t="s">
        <v>39</v>
      </c>
      <c r="B32" s="17"/>
      <c r="C32" s="14" t="s">
        <v>11</v>
      </c>
      <c r="D32" s="17"/>
      <c r="E32" s="16">
        <v>-0.15</v>
      </c>
      <c r="F32" s="14" t="s">
        <v>34</v>
      </c>
      <c r="G32" s="16">
        <v>215</v>
      </c>
      <c r="H32" s="17">
        <f>E32*G32</f>
        <v>-32.25</v>
      </c>
      <c r="J32" s="15" t="s">
        <v>39</v>
      </c>
      <c r="K32" s="17"/>
      <c r="L32" s="14" t="s">
        <v>11</v>
      </c>
      <c r="M32" s="17"/>
      <c r="N32" s="16">
        <v>-0.15</v>
      </c>
      <c r="O32" s="14" t="s">
        <v>34</v>
      </c>
      <c r="P32" s="16">
        <v>215</v>
      </c>
      <c r="Q32" s="17">
        <f>N32*P32</f>
        <v>-32.25</v>
      </c>
    </row>
    <row r="33" spans="1:17" x14ac:dyDescent="0.25">
      <c r="A33" s="15" t="s">
        <v>40</v>
      </c>
      <c r="B33" s="17"/>
      <c r="C33" s="14" t="s">
        <v>11</v>
      </c>
      <c r="D33" s="17"/>
      <c r="E33" s="16">
        <v>-5.1100000000000003</v>
      </c>
      <c r="F33" s="14" t="s">
        <v>34</v>
      </c>
      <c r="G33" s="16">
        <v>3</v>
      </c>
      <c r="H33" s="17">
        <f>E33*G33</f>
        <v>-15.330000000000002</v>
      </c>
      <c r="J33" s="15" t="s">
        <v>40</v>
      </c>
      <c r="K33" s="17"/>
      <c r="L33" s="14" t="s">
        <v>11</v>
      </c>
      <c r="M33" s="17"/>
      <c r="N33" s="16">
        <v>-5.23</v>
      </c>
      <c r="O33" s="14" t="s">
        <v>34</v>
      </c>
      <c r="P33" s="16">
        <v>3</v>
      </c>
      <c r="Q33" s="17">
        <f>N33*P33</f>
        <v>-15.690000000000001</v>
      </c>
    </row>
    <row r="34" spans="1:17" x14ac:dyDescent="0.25">
      <c r="A34" s="15" t="s">
        <v>41</v>
      </c>
      <c r="B34" s="17"/>
      <c r="C34" s="14" t="s">
        <v>11</v>
      </c>
      <c r="D34" s="17"/>
      <c r="E34" s="16">
        <v>-140</v>
      </c>
      <c r="F34" s="14" t="s">
        <v>18</v>
      </c>
      <c r="G34" s="16">
        <v>0.65</v>
      </c>
      <c r="H34" s="17">
        <f>E34*G34</f>
        <v>-91</v>
      </c>
      <c r="J34" s="15" t="s">
        <v>41</v>
      </c>
      <c r="K34" s="17"/>
      <c r="L34" s="14" t="s">
        <v>11</v>
      </c>
      <c r="M34" s="17"/>
      <c r="N34" s="16">
        <v>-140</v>
      </c>
      <c r="O34" s="14" t="s">
        <v>18</v>
      </c>
      <c r="P34" s="16">
        <v>0.65</v>
      </c>
      <c r="Q34" s="17">
        <f>N34*P34</f>
        <v>-91</v>
      </c>
    </row>
    <row r="35" spans="1:17" x14ac:dyDescent="0.25">
      <c r="A35" s="15" t="s">
        <v>42</v>
      </c>
      <c r="B35" s="17"/>
      <c r="C35" s="14" t="s">
        <v>11</v>
      </c>
      <c r="D35" s="17"/>
      <c r="E35" s="16">
        <v>-0.41</v>
      </c>
      <c r="F35" s="14" t="s">
        <v>34</v>
      </c>
      <c r="G35" s="16">
        <v>10.9</v>
      </c>
      <c r="H35" s="17">
        <f>E35*G35</f>
        <v>-4.4690000000000003</v>
      </c>
      <c r="J35" s="15" t="s">
        <v>42</v>
      </c>
      <c r="K35" s="17"/>
      <c r="L35" s="14" t="s">
        <v>11</v>
      </c>
      <c r="M35" s="17"/>
      <c r="N35" s="16">
        <v>-0.41</v>
      </c>
      <c r="O35" s="14" t="s">
        <v>34</v>
      </c>
      <c r="P35" s="16">
        <v>10.9</v>
      </c>
      <c r="Q35" s="17">
        <f>N35*P35</f>
        <v>-4.4690000000000003</v>
      </c>
    </row>
    <row r="36" spans="1:17" x14ac:dyDescent="0.25">
      <c r="A36" s="13" t="s">
        <v>43</v>
      </c>
      <c r="B36" s="9"/>
      <c r="C36" s="14" t="s">
        <v>11</v>
      </c>
      <c r="D36" s="9"/>
      <c r="E36" s="9"/>
      <c r="F36" s="14" t="s">
        <v>11</v>
      </c>
      <c r="G36" s="9"/>
      <c r="H36" s="9">
        <f>SUM(H26:H35)</f>
        <v>-977.04900000000009</v>
      </c>
      <c r="J36" s="13" t="s">
        <v>43</v>
      </c>
      <c r="K36" s="9"/>
      <c r="L36" s="14" t="s">
        <v>11</v>
      </c>
      <c r="M36" s="9"/>
      <c r="N36" s="9"/>
      <c r="O36" s="14" t="s">
        <v>11</v>
      </c>
      <c r="P36" s="9"/>
      <c r="Q36" s="9">
        <f>SUM(Q26:Q35)</f>
        <v>-1009.4090000000001</v>
      </c>
    </row>
    <row r="37" spans="1:17" x14ac:dyDescent="0.25">
      <c r="A37" s="13" t="s">
        <v>27</v>
      </c>
      <c r="B37" s="9"/>
      <c r="C37" s="14" t="s">
        <v>11</v>
      </c>
      <c r="D37" s="9"/>
      <c r="E37" s="9"/>
      <c r="F37" s="14" t="s">
        <v>11</v>
      </c>
      <c r="G37" s="9"/>
      <c r="H37" s="9">
        <f>SUM(H25,H36)</f>
        <v>-4684.8339999999998</v>
      </c>
      <c r="J37" s="13" t="s">
        <v>27</v>
      </c>
      <c r="K37" s="9"/>
      <c r="L37" s="14" t="s">
        <v>11</v>
      </c>
      <c r="M37" s="9"/>
      <c r="N37" s="9"/>
      <c r="O37" s="14" t="s">
        <v>11</v>
      </c>
      <c r="P37" s="9"/>
      <c r="Q37" s="9">
        <f>SUM(Q25,Q36)</f>
        <v>-4558.134</v>
      </c>
    </row>
    <row r="38" spans="1:17" x14ac:dyDescent="0.25">
      <c r="A38" s="13" t="s">
        <v>44</v>
      </c>
      <c r="B38" s="9"/>
      <c r="C38" s="14" t="s">
        <v>11</v>
      </c>
      <c r="D38" s="9"/>
      <c r="E38" s="9"/>
      <c r="F38" s="14" t="s">
        <v>11</v>
      </c>
      <c r="G38" s="9"/>
      <c r="H38" s="9">
        <f>SUM(H18,H37)</f>
        <v>1919.2349015749987</v>
      </c>
      <c r="J38" s="13" t="s">
        <v>44</v>
      </c>
      <c r="K38" s="9"/>
      <c r="L38" s="14" t="s">
        <v>11</v>
      </c>
      <c r="M38" s="9"/>
      <c r="N38" s="9"/>
      <c r="O38" s="14" t="s">
        <v>11</v>
      </c>
      <c r="P38" s="9"/>
      <c r="Q38" s="9">
        <f>SUM(Q18,Q37)</f>
        <v>4466.358034724999</v>
      </c>
    </row>
    <row r="39" spans="1:17" x14ac:dyDescent="0.25">
      <c r="A39" s="15" t="s">
        <v>11</v>
      </c>
      <c r="B39" s="17"/>
      <c r="C39" s="14" t="s">
        <v>11</v>
      </c>
      <c r="D39" s="17"/>
      <c r="E39" s="17"/>
      <c r="F39" s="14" t="s">
        <v>11</v>
      </c>
      <c r="G39" s="17"/>
      <c r="H39" s="17"/>
      <c r="J39" s="15" t="s">
        <v>11</v>
      </c>
      <c r="K39" s="17"/>
      <c r="L39" s="14" t="s">
        <v>11</v>
      </c>
      <c r="M39" s="17"/>
      <c r="N39" s="17"/>
      <c r="O39" s="14" t="s">
        <v>11</v>
      </c>
      <c r="P39" s="17"/>
      <c r="Q39" s="17"/>
    </row>
    <row r="40" spans="1:17" x14ac:dyDescent="0.25">
      <c r="A40" s="13" t="s">
        <v>45</v>
      </c>
      <c r="B40" s="9"/>
      <c r="C40" s="14" t="s">
        <v>11</v>
      </c>
      <c r="D40" s="9"/>
      <c r="E40" s="9">
        <v>1469</v>
      </c>
      <c r="F40" s="14" t="s">
        <v>11</v>
      </c>
      <c r="G40" s="9"/>
      <c r="H40" s="9"/>
      <c r="J40" s="13" t="s">
        <v>45</v>
      </c>
      <c r="K40" s="9"/>
      <c r="L40" s="14" t="s">
        <v>11</v>
      </c>
      <c r="M40" s="9"/>
      <c r="N40" s="9">
        <v>1469</v>
      </c>
      <c r="O40" s="14" t="s">
        <v>11</v>
      </c>
      <c r="P40" s="9"/>
      <c r="Q40" s="9"/>
    </row>
    <row r="44" spans="1:17" x14ac:dyDescent="0.25">
      <c r="A44" s="12" t="s">
        <v>46</v>
      </c>
      <c r="J44" s="12" t="s">
        <v>46</v>
      </c>
    </row>
    <row r="46" spans="1:17" x14ac:dyDescent="0.25">
      <c r="A46" t="s">
        <v>47</v>
      </c>
      <c r="J46" t="s">
        <v>47</v>
      </c>
    </row>
    <row r="47" spans="1:17" x14ac:dyDescent="0.25">
      <c r="A47" s="12" t="s">
        <v>1</v>
      </c>
      <c r="B47" s="12" t="s">
        <v>2</v>
      </c>
      <c r="J47" s="12" t="s">
        <v>1</v>
      </c>
      <c r="K47" s="12" t="s">
        <v>2</v>
      </c>
    </row>
    <row r="48" spans="1:17" x14ac:dyDescent="0.25">
      <c r="A48" s="12" t="s">
        <v>3</v>
      </c>
      <c r="B48" s="12" t="s">
        <v>4</v>
      </c>
      <c r="J48" s="12" t="s">
        <v>3</v>
      </c>
      <c r="K48" s="12" t="s">
        <v>74</v>
      </c>
    </row>
    <row r="49" spans="1:17" x14ac:dyDescent="0.25">
      <c r="A49" s="12" t="s">
        <v>5</v>
      </c>
      <c r="B49" s="12" t="s">
        <v>6</v>
      </c>
      <c r="J49" s="12" t="s">
        <v>5</v>
      </c>
      <c r="K49" s="12" t="s">
        <v>6</v>
      </c>
    </row>
    <row r="50" spans="1:17" x14ac:dyDescent="0.25">
      <c r="A50" s="12" t="s">
        <v>7</v>
      </c>
      <c r="B50" s="12" t="s">
        <v>75</v>
      </c>
      <c r="J50" s="12" t="s">
        <v>7</v>
      </c>
      <c r="K50" s="12" t="s">
        <v>75</v>
      </c>
    </row>
    <row r="52" spans="1:17" x14ac:dyDescent="0.25">
      <c r="A52" s="6" t="s">
        <v>9</v>
      </c>
      <c r="B52" s="7" t="s">
        <v>10</v>
      </c>
      <c r="C52" s="7" t="s">
        <v>11</v>
      </c>
      <c r="D52" s="7" t="s">
        <v>12</v>
      </c>
      <c r="E52" s="7" t="s">
        <v>13</v>
      </c>
      <c r="F52" s="7" t="s">
        <v>11</v>
      </c>
      <c r="G52" s="7" t="s">
        <v>14</v>
      </c>
      <c r="H52" s="7" t="s">
        <v>15</v>
      </c>
      <c r="J52" s="6" t="s">
        <v>9</v>
      </c>
      <c r="K52" s="7" t="s">
        <v>10</v>
      </c>
      <c r="L52" s="7" t="s">
        <v>11</v>
      </c>
      <c r="M52" s="7" t="s">
        <v>12</v>
      </c>
      <c r="N52" s="7" t="s">
        <v>13</v>
      </c>
      <c r="O52" s="7" t="s">
        <v>11</v>
      </c>
      <c r="P52" s="7" t="s">
        <v>14</v>
      </c>
      <c r="Q52" s="7" t="s">
        <v>15</v>
      </c>
    </row>
    <row r="53" spans="1:17" x14ac:dyDescent="0.25">
      <c r="A53" s="13" t="s">
        <v>16</v>
      </c>
      <c r="B53" s="9"/>
      <c r="C53" s="14" t="s">
        <v>11</v>
      </c>
      <c r="D53" s="9"/>
      <c r="E53" s="9"/>
      <c r="F53" s="14" t="s">
        <v>11</v>
      </c>
      <c r="G53" s="9"/>
      <c r="H53" s="9"/>
      <c r="J53" s="13" t="s">
        <v>16</v>
      </c>
      <c r="K53" s="9"/>
      <c r="L53" s="14" t="s">
        <v>11</v>
      </c>
      <c r="M53" s="9"/>
      <c r="N53" s="9"/>
      <c r="O53" s="14" t="s">
        <v>11</v>
      </c>
      <c r="P53" s="9"/>
      <c r="Q53" s="9"/>
    </row>
    <row r="54" spans="1:17" x14ac:dyDescent="0.25">
      <c r="A54" s="15" t="s">
        <v>48</v>
      </c>
      <c r="B54" s="16">
        <v>32</v>
      </c>
      <c r="C54" s="14" t="s">
        <v>18</v>
      </c>
      <c r="D54" s="17">
        <f>H54/B54</f>
        <v>430.05845937500004</v>
      </c>
      <c r="E54" s="16">
        <v>33.130000000000003</v>
      </c>
      <c r="F54" s="14" t="s">
        <v>19</v>
      </c>
      <c r="G54" s="17">
        <v>415.39</v>
      </c>
      <c r="H54" s="17">
        <f>E54*G54</f>
        <v>13761.870700000001</v>
      </c>
      <c r="J54" s="15" t="s">
        <v>48</v>
      </c>
      <c r="K54" s="16">
        <v>32</v>
      </c>
      <c r="L54" s="14" t="s">
        <v>18</v>
      </c>
      <c r="M54" s="17">
        <f>Q54/K54</f>
        <v>535.36537500000009</v>
      </c>
      <c r="N54" s="16">
        <v>33.06</v>
      </c>
      <c r="O54" s="14" t="s">
        <v>19</v>
      </c>
      <c r="P54" s="17">
        <v>518.20000000000005</v>
      </c>
      <c r="Q54" s="17">
        <f>N54*P54</f>
        <v>17131.692000000003</v>
      </c>
    </row>
    <row r="55" spans="1:17" x14ac:dyDescent="0.25">
      <c r="A55" s="15" t="s">
        <v>20</v>
      </c>
      <c r="B55" s="17"/>
      <c r="C55" s="14" t="s">
        <v>18</v>
      </c>
      <c r="D55" s="17"/>
      <c r="E55" s="16">
        <v>0.41</v>
      </c>
      <c r="F55" s="14" t="s">
        <v>19</v>
      </c>
      <c r="G55" s="17">
        <v>1616.7358575000001</v>
      </c>
      <c r="H55" s="17">
        <f>E55*G55</f>
        <v>662.86170157499998</v>
      </c>
      <c r="J55" s="15" t="s">
        <v>20</v>
      </c>
      <c r="K55" s="17"/>
      <c r="L55" s="14" t="s">
        <v>18</v>
      </c>
      <c r="M55" s="17"/>
      <c r="N55" s="16">
        <v>0.41</v>
      </c>
      <c r="O55" s="14" t="s">
        <v>19</v>
      </c>
      <c r="P55" s="17">
        <v>1934.3005725</v>
      </c>
      <c r="Q55" s="17">
        <f>N55*P55</f>
        <v>793.06323472499992</v>
      </c>
    </row>
    <row r="56" spans="1:17" x14ac:dyDescent="0.25">
      <c r="A56" s="15" t="s">
        <v>21</v>
      </c>
      <c r="B56" s="17"/>
      <c r="C56" s="14" t="s">
        <v>18</v>
      </c>
      <c r="D56" s="17"/>
      <c r="E56" s="16">
        <v>0.03</v>
      </c>
      <c r="F56" s="14" t="s">
        <v>19</v>
      </c>
      <c r="G56" s="17">
        <v>1092.74</v>
      </c>
      <c r="H56" s="17">
        <f>E56*G56</f>
        <v>32.782199999999996</v>
      </c>
      <c r="J56" s="15" t="s">
        <v>21</v>
      </c>
      <c r="K56" s="17"/>
      <c r="L56" s="14" t="s">
        <v>18</v>
      </c>
      <c r="M56" s="17"/>
      <c r="N56" s="16">
        <v>0.03</v>
      </c>
      <c r="O56" s="14" t="s">
        <v>19</v>
      </c>
      <c r="P56" s="17">
        <v>1290.96</v>
      </c>
      <c r="Q56" s="17">
        <f>N56*P56</f>
        <v>38.7288</v>
      </c>
    </row>
    <row r="57" spans="1:17" x14ac:dyDescent="0.25">
      <c r="A57" s="15" t="s">
        <v>22</v>
      </c>
      <c r="B57" s="17"/>
      <c r="C57" s="14" t="s">
        <v>18</v>
      </c>
      <c r="D57" s="17"/>
      <c r="E57" s="16">
        <v>-0.59</v>
      </c>
      <c r="F57" s="14" t="s">
        <v>19</v>
      </c>
      <c r="G57" s="17">
        <v>2325</v>
      </c>
      <c r="H57" s="17">
        <f>E57*G57</f>
        <v>-1371.75</v>
      </c>
      <c r="J57" s="15" t="s">
        <v>22</v>
      </c>
      <c r="K57" s="17"/>
      <c r="L57" s="14" t="s">
        <v>18</v>
      </c>
      <c r="M57" s="17"/>
      <c r="N57" s="16">
        <v>-0.59</v>
      </c>
      <c r="O57" s="14" t="s">
        <v>19</v>
      </c>
      <c r="P57" s="17">
        <v>2250</v>
      </c>
      <c r="Q57" s="17">
        <f>N57*P57</f>
        <v>-1327.5</v>
      </c>
    </row>
    <row r="58" spans="1:17" x14ac:dyDescent="0.25">
      <c r="A58" s="15" t="s">
        <v>23</v>
      </c>
      <c r="B58" s="17"/>
      <c r="C58" s="14" t="s">
        <v>18</v>
      </c>
      <c r="D58" s="17"/>
      <c r="E58" s="16">
        <v>-0.15</v>
      </c>
      <c r="F58" s="14" t="s">
        <v>19</v>
      </c>
      <c r="G58" s="17"/>
      <c r="H58" s="17"/>
      <c r="J58" s="15" t="s">
        <v>23</v>
      </c>
      <c r="K58" s="17"/>
      <c r="L58" s="14" t="s">
        <v>18</v>
      </c>
      <c r="M58" s="17"/>
      <c r="N58" s="16">
        <v>-0.15</v>
      </c>
      <c r="O58" s="14" t="s">
        <v>19</v>
      </c>
      <c r="P58" s="17"/>
      <c r="Q58" s="17"/>
    </row>
    <row r="59" spans="1:17" x14ac:dyDescent="0.25">
      <c r="A59" s="15" t="s">
        <v>24</v>
      </c>
      <c r="B59" s="17"/>
      <c r="C59" s="14" t="s">
        <v>18</v>
      </c>
      <c r="D59" s="17"/>
      <c r="E59" s="16">
        <v>-6.28</v>
      </c>
      <c r="F59" s="14" t="s">
        <v>19</v>
      </c>
      <c r="G59" s="17"/>
      <c r="H59" s="17"/>
      <c r="J59" s="15" t="s">
        <v>24</v>
      </c>
      <c r="K59" s="17"/>
      <c r="L59" s="14" t="s">
        <v>18</v>
      </c>
      <c r="M59" s="17"/>
      <c r="N59" s="16">
        <v>-6.57</v>
      </c>
      <c r="O59" s="14" t="s">
        <v>19</v>
      </c>
      <c r="P59" s="17"/>
      <c r="Q59" s="17"/>
    </row>
    <row r="60" spans="1:17" x14ac:dyDescent="0.25">
      <c r="A60" s="15" t="s">
        <v>11</v>
      </c>
      <c r="B60" s="17"/>
      <c r="C60" s="14" t="s">
        <v>11</v>
      </c>
      <c r="D60" s="17"/>
      <c r="E60" s="17"/>
      <c r="F60" s="14" t="s">
        <v>11</v>
      </c>
      <c r="G60" s="17"/>
      <c r="H60" s="17"/>
      <c r="J60" s="15" t="s">
        <v>11</v>
      </c>
      <c r="K60" s="17"/>
      <c r="L60" s="14" t="s">
        <v>11</v>
      </c>
      <c r="M60" s="17"/>
      <c r="N60" s="17"/>
      <c r="O60" s="14" t="s">
        <v>11</v>
      </c>
      <c r="P60" s="17"/>
      <c r="Q60" s="17"/>
    </row>
    <row r="61" spans="1:17" x14ac:dyDescent="0.25">
      <c r="A61" s="15" t="s">
        <v>25</v>
      </c>
      <c r="B61" s="17"/>
      <c r="C61" s="14" t="s">
        <v>11</v>
      </c>
      <c r="D61" s="17"/>
      <c r="E61" s="17"/>
      <c r="F61" s="14" t="s">
        <v>11</v>
      </c>
      <c r="G61" s="17"/>
      <c r="H61" s="17"/>
      <c r="J61" s="15" t="s">
        <v>25</v>
      </c>
      <c r="K61" s="17"/>
      <c r="L61" s="14" t="s">
        <v>11</v>
      </c>
      <c r="M61" s="17"/>
      <c r="N61" s="17"/>
      <c r="O61" s="14" t="s">
        <v>11</v>
      </c>
      <c r="P61" s="17"/>
      <c r="Q61" s="17"/>
    </row>
    <row r="62" spans="1:17" x14ac:dyDescent="0.25">
      <c r="A62" s="15" t="s">
        <v>11</v>
      </c>
      <c r="B62" s="17"/>
      <c r="C62" s="14" t="s">
        <v>11</v>
      </c>
      <c r="D62" s="17"/>
      <c r="E62" s="17"/>
      <c r="F62" s="14" t="s">
        <v>11</v>
      </c>
      <c r="G62" s="17"/>
      <c r="H62" s="17"/>
      <c r="J62" s="15" t="s">
        <v>11</v>
      </c>
      <c r="K62" s="17"/>
      <c r="L62" s="14" t="s">
        <v>11</v>
      </c>
      <c r="M62" s="17"/>
      <c r="N62" s="17"/>
      <c r="O62" s="14" t="s">
        <v>11</v>
      </c>
      <c r="P62" s="17"/>
      <c r="Q62" s="17"/>
    </row>
    <row r="63" spans="1:17" x14ac:dyDescent="0.25">
      <c r="A63" s="13" t="s">
        <v>26</v>
      </c>
      <c r="B63" s="9"/>
      <c r="C63" s="14" t="s">
        <v>11</v>
      </c>
      <c r="D63" s="9"/>
      <c r="E63" s="9"/>
      <c r="F63" s="14" t="s">
        <v>11</v>
      </c>
      <c r="G63" s="9"/>
      <c r="H63" s="9">
        <f>SUM(H54:H62)</f>
        <v>13085.764601575002</v>
      </c>
      <c r="J63" s="13" t="s">
        <v>26</v>
      </c>
      <c r="K63" s="9"/>
      <c r="L63" s="14" t="s">
        <v>11</v>
      </c>
      <c r="M63" s="9"/>
      <c r="N63" s="9"/>
      <c r="O63" s="14" t="s">
        <v>11</v>
      </c>
      <c r="P63" s="9"/>
      <c r="Q63" s="9">
        <f>SUM(Q54:Q62)</f>
        <v>16635.984034725003</v>
      </c>
    </row>
    <row r="64" spans="1:17" x14ac:dyDescent="0.25">
      <c r="A64" s="15" t="s">
        <v>11</v>
      </c>
      <c r="B64" s="17"/>
      <c r="C64" s="14" t="s">
        <v>11</v>
      </c>
      <c r="D64" s="17"/>
      <c r="E64" s="17"/>
      <c r="F64" s="14" t="s">
        <v>11</v>
      </c>
      <c r="G64" s="17"/>
      <c r="H64" s="17"/>
      <c r="J64" s="15" t="s">
        <v>11</v>
      </c>
      <c r="K64" s="17"/>
      <c r="L64" s="14" t="s">
        <v>11</v>
      </c>
      <c r="M64" s="17"/>
      <c r="N64" s="17"/>
      <c r="O64" s="14" t="s">
        <v>11</v>
      </c>
      <c r="P64" s="17"/>
      <c r="Q64" s="17"/>
    </row>
    <row r="65" spans="1:17" x14ac:dyDescent="0.25">
      <c r="A65" s="13" t="s">
        <v>27</v>
      </c>
      <c r="B65" s="9"/>
      <c r="C65" s="14" t="s">
        <v>11</v>
      </c>
      <c r="D65" s="9"/>
      <c r="E65" s="9"/>
      <c r="F65" s="14" t="s">
        <v>11</v>
      </c>
      <c r="G65" s="9"/>
      <c r="H65" s="9"/>
      <c r="J65" s="13" t="s">
        <v>27</v>
      </c>
      <c r="K65" s="9"/>
      <c r="L65" s="14" t="s">
        <v>11</v>
      </c>
      <c r="M65" s="9"/>
      <c r="N65" s="9"/>
      <c r="O65" s="14" t="s">
        <v>11</v>
      </c>
      <c r="P65" s="9"/>
      <c r="Q65" s="9"/>
    </row>
    <row r="66" spans="1:17" x14ac:dyDescent="0.25">
      <c r="A66" s="15" t="s">
        <v>76</v>
      </c>
      <c r="B66" s="17">
        <v>-644</v>
      </c>
      <c r="C66" s="14" t="s">
        <v>29</v>
      </c>
      <c r="D66" s="16">
        <f>H66/B66</f>
        <v>2.184107142857143</v>
      </c>
      <c r="E66" s="18">
        <v>-621</v>
      </c>
      <c r="F66" s="14" t="s">
        <v>18</v>
      </c>
      <c r="G66" s="16">
        <v>2.2650000000000001</v>
      </c>
      <c r="H66" s="17">
        <f>E66*G66</f>
        <v>-1406.5650000000001</v>
      </c>
      <c r="J66" s="15" t="s">
        <v>76</v>
      </c>
      <c r="K66" s="17">
        <v>-654</v>
      </c>
      <c r="L66" s="14" t="s">
        <v>29</v>
      </c>
      <c r="M66" s="16">
        <f>Q66/K66</f>
        <v>1.9716360856269111</v>
      </c>
      <c r="N66" s="18">
        <v>-629</v>
      </c>
      <c r="O66" s="14" t="s">
        <v>18</v>
      </c>
      <c r="P66" s="16">
        <v>2.0499999999999998</v>
      </c>
      <c r="Q66" s="17">
        <f>N66*P66</f>
        <v>-1289.4499999999998</v>
      </c>
    </row>
    <row r="67" spans="1:17" x14ac:dyDescent="0.25">
      <c r="A67" s="15" t="s">
        <v>77</v>
      </c>
      <c r="B67" s="17">
        <v>-712</v>
      </c>
      <c r="C67" s="14" t="s">
        <v>29</v>
      </c>
      <c r="D67" s="16">
        <f>H67/B67</f>
        <v>2.1025948033707866</v>
      </c>
      <c r="E67" s="18">
        <v>-631</v>
      </c>
      <c r="F67" s="14" t="s">
        <v>18</v>
      </c>
      <c r="G67" s="16">
        <v>2.3725000000000001</v>
      </c>
      <c r="H67" s="17">
        <f>E67*G67</f>
        <v>-1497.0475000000001</v>
      </c>
      <c r="J67" s="15" t="s">
        <v>77</v>
      </c>
      <c r="K67" s="17">
        <v>-712</v>
      </c>
      <c r="L67" s="14" t="s">
        <v>29</v>
      </c>
      <c r="M67" s="16">
        <f>Q67/K67</f>
        <v>1.9275632022471909</v>
      </c>
      <c r="N67" s="18">
        <v>-631</v>
      </c>
      <c r="O67" s="14" t="s">
        <v>18</v>
      </c>
      <c r="P67" s="16">
        <v>2.1749999999999998</v>
      </c>
      <c r="Q67" s="17">
        <f>N67*P67</f>
        <v>-1372.425</v>
      </c>
    </row>
    <row r="68" spans="1:17" x14ac:dyDescent="0.25">
      <c r="A68" s="15" t="s">
        <v>78</v>
      </c>
      <c r="B68" s="17">
        <v>-160</v>
      </c>
      <c r="C68" s="14" t="s">
        <v>29</v>
      </c>
      <c r="D68" s="16">
        <f>H68/B68</f>
        <v>4.1928906249999995</v>
      </c>
      <c r="E68" s="18">
        <v>-205</v>
      </c>
      <c r="F68" s="14" t="s">
        <v>18</v>
      </c>
      <c r="G68" s="16">
        <v>3.2725</v>
      </c>
      <c r="H68" s="17">
        <f>E68*G68</f>
        <v>-670.86249999999995</v>
      </c>
      <c r="J68" s="15" t="s">
        <v>78</v>
      </c>
      <c r="K68" s="17">
        <v>-161</v>
      </c>
      <c r="L68" s="14" t="s">
        <v>29</v>
      </c>
      <c r="M68" s="16">
        <f>Q68/K68</f>
        <v>4.7684782608695651</v>
      </c>
      <c r="N68" s="18">
        <v>-205</v>
      </c>
      <c r="O68" s="14" t="s">
        <v>18</v>
      </c>
      <c r="P68" s="16">
        <v>3.7450000000000001</v>
      </c>
      <c r="Q68" s="17">
        <f>N68*P68</f>
        <v>-767.72500000000002</v>
      </c>
    </row>
    <row r="69" spans="1:17" x14ac:dyDescent="0.25">
      <c r="A69" s="15" t="s">
        <v>30</v>
      </c>
      <c r="B69" s="17">
        <v>-250</v>
      </c>
      <c r="C69" s="14" t="s">
        <v>29</v>
      </c>
      <c r="D69" s="16">
        <f>H69/B69</f>
        <v>4.4264000000000001</v>
      </c>
      <c r="E69" s="18">
        <v>-220</v>
      </c>
      <c r="F69" s="14" t="s">
        <v>18</v>
      </c>
      <c r="G69" s="16">
        <v>5.03</v>
      </c>
      <c r="H69" s="17">
        <f>E69*G69</f>
        <v>-1106.6000000000001</v>
      </c>
      <c r="J69" s="15" t="s">
        <v>30</v>
      </c>
      <c r="K69" s="17">
        <v>-248</v>
      </c>
      <c r="L69" s="14" t="s">
        <v>29</v>
      </c>
      <c r="M69" s="16">
        <f>Q69/K69</f>
        <v>4.8656754032258061</v>
      </c>
      <c r="N69" s="18">
        <v>-215</v>
      </c>
      <c r="O69" s="14" t="s">
        <v>18</v>
      </c>
      <c r="P69" s="16">
        <v>5.6124999999999998</v>
      </c>
      <c r="Q69" s="17">
        <f>N69*P69</f>
        <v>-1206.6875</v>
      </c>
    </row>
    <row r="70" spans="1:17" x14ac:dyDescent="0.25">
      <c r="A70" s="15" t="s">
        <v>49</v>
      </c>
      <c r="B70" s="17">
        <v>-1286</v>
      </c>
      <c r="C70" s="14" t="s">
        <v>29</v>
      </c>
      <c r="D70" s="16">
        <f>H70/B70</f>
        <v>2.7816018662519437</v>
      </c>
      <c r="E70" s="18">
        <v>-1169</v>
      </c>
      <c r="F70" s="14" t="s">
        <v>18</v>
      </c>
      <c r="G70" s="16">
        <v>3.06</v>
      </c>
      <c r="H70" s="17">
        <f>E70*G70</f>
        <v>-3577.14</v>
      </c>
      <c r="J70" s="15" t="s">
        <v>49</v>
      </c>
      <c r="K70" s="17">
        <v>-1257</v>
      </c>
      <c r="L70" s="14" t="s">
        <v>29</v>
      </c>
      <c r="M70" s="16">
        <f>Q70/K70</f>
        <v>3.1030131264916467</v>
      </c>
      <c r="N70" s="18">
        <v>-1143</v>
      </c>
      <c r="O70" s="14" t="s">
        <v>18</v>
      </c>
      <c r="P70" s="16">
        <v>3.4125000000000001</v>
      </c>
      <c r="Q70" s="17">
        <f>N70*P70</f>
        <v>-3900.4875000000002</v>
      </c>
    </row>
    <row r="71" spans="1:17" x14ac:dyDescent="0.25">
      <c r="A71" s="13" t="s">
        <v>31</v>
      </c>
      <c r="B71" s="9"/>
      <c r="C71" s="14" t="s">
        <v>11</v>
      </c>
      <c r="D71" s="9"/>
      <c r="E71" s="9"/>
      <c r="F71" s="14" t="s">
        <v>11</v>
      </c>
      <c r="G71" s="9"/>
      <c r="H71" s="9">
        <f>SUM(H66:H70)</f>
        <v>-8258.2150000000001</v>
      </c>
      <c r="J71" s="13" t="s">
        <v>31</v>
      </c>
      <c r="K71" s="9"/>
      <c r="L71" s="14" t="s">
        <v>11</v>
      </c>
      <c r="M71" s="9"/>
      <c r="N71" s="9"/>
      <c r="O71" s="14" t="s">
        <v>11</v>
      </c>
      <c r="P71" s="9"/>
      <c r="Q71" s="9">
        <f>SUM(Q66:Q70)</f>
        <v>-8536.7750000000015</v>
      </c>
    </row>
    <row r="72" spans="1:17" x14ac:dyDescent="0.25">
      <c r="A72" s="13" t="s">
        <v>32</v>
      </c>
      <c r="B72" s="9"/>
      <c r="C72" s="14" t="s">
        <v>11</v>
      </c>
      <c r="D72" s="9"/>
      <c r="E72" s="9"/>
      <c r="F72" s="14" t="s">
        <v>11</v>
      </c>
      <c r="G72" s="9"/>
      <c r="H72" s="9"/>
      <c r="J72" s="13" t="s">
        <v>32</v>
      </c>
      <c r="K72" s="9"/>
      <c r="L72" s="14" t="s">
        <v>11</v>
      </c>
      <c r="M72" s="9"/>
      <c r="N72" s="9"/>
      <c r="O72" s="14" t="s">
        <v>11</v>
      </c>
      <c r="P72" s="9"/>
      <c r="Q72" s="9"/>
    </row>
    <row r="73" spans="1:17" x14ac:dyDescent="0.25">
      <c r="A73" s="15" t="s">
        <v>50</v>
      </c>
      <c r="B73" s="17"/>
      <c r="C73" s="14" t="s">
        <v>11</v>
      </c>
      <c r="D73" s="17"/>
      <c r="E73" s="17"/>
      <c r="F73" s="14" t="s">
        <v>34</v>
      </c>
      <c r="G73" s="17"/>
      <c r="H73" s="17">
        <v>-93</v>
      </c>
      <c r="J73" s="15" t="s">
        <v>50</v>
      </c>
      <c r="K73" s="17"/>
      <c r="L73" s="14" t="s">
        <v>11</v>
      </c>
      <c r="M73" s="17"/>
      <c r="N73" s="17"/>
      <c r="O73" s="14" t="s">
        <v>34</v>
      </c>
      <c r="P73" s="17"/>
      <c r="Q73" s="17">
        <v>-97</v>
      </c>
    </row>
    <row r="74" spans="1:17" x14ac:dyDescent="0.25">
      <c r="A74" s="15" t="s">
        <v>35</v>
      </c>
      <c r="B74" s="17"/>
      <c r="C74" s="14" t="s">
        <v>11</v>
      </c>
      <c r="D74" s="17"/>
      <c r="E74" s="17"/>
      <c r="F74" s="14" t="s">
        <v>34</v>
      </c>
      <c r="G74" s="17"/>
      <c r="H74" s="17">
        <v>-319</v>
      </c>
      <c r="J74" s="15" t="s">
        <v>35</v>
      </c>
      <c r="K74" s="17"/>
      <c r="L74" s="14" t="s">
        <v>11</v>
      </c>
      <c r="M74" s="17"/>
      <c r="N74" s="17"/>
      <c r="O74" s="14" t="s">
        <v>34</v>
      </c>
      <c r="P74" s="17"/>
      <c r="Q74" s="17">
        <v>-332</v>
      </c>
    </row>
    <row r="75" spans="1:17" x14ac:dyDescent="0.25">
      <c r="A75" s="15" t="s">
        <v>36</v>
      </c>
      <c r="B75" s="17"/>
      <c r="C75" s="14" t="s">
        <v>11</v>
      </c>
      <c r="D75" s="17"/>
      <c r="E75" s="17"/>
      <c r="F75" s="14" t="s">
        <v>34</v>
      </c>
      <c r="G75" s="17"/>
      <c r="H75" s="17">
        <v>-413</v>
      </c>
      <c r="J75" s="15" t="s">
        <v>36</v>
      </c>
      <c r="K75" s="17"/>
      <c r="L75" s="14" t="s">
        <v>11</v>
      </c>
      <c r="M75" s="17"/>
      <c r="N75" s="17"/>
      <c r="O75" s="14" t="s">
        <v>34</v>
      </c>
      <c r="P75" s="17"/>
      <c r="Q75" s="17">
        <v>-445</v>
      </c>
    </row>
    <row r="76" spans="1:17" x14ac:dyDescent="0.25">
      <c r="A76" s="15" t="s">
        <v>37</v>
      </c>
      <c r="B76" s="17"/>
      <c r="C76" s="14" t="s">
        <v>11</v>
      </c>
      <c r="D76" s="17"/>
      <c r="E76" s="17"/>
      <c r="F76" s="14" t="s">
        <v>34</v>
      </c>
      <c r="G76" s="17"/>
      <c r="H76" s="17">
        <v>-183</v>
      </c>
      <c r="J76" s="15" t="s">
        <v>37</v>
      </c>
      <c r="K76" s="17"/>
      <c r="L76" s="14" t="s">
        <v>11</v>
      </c>
      <c r="M76" s="17"/>
      <c r="N76" s="17"/>
      <c r="O76" s="14" t="s">
        <v>34</v>
      </c>
      <c r="P76" s="17"/>
      <c r="Q76" s="17">
        <v>-207</v>
      </c>
    </row>
    <row r="77" spans="1:17" x14ac:dyDescent="0.25">
      <c r="A77" s="15" t="s">
        <v>38</v>
      </c>
      <c r="B77" s="17"/>
      <c r="C77" s="14" t="s">
        <v>11</v>
      </c>
      <c r="D77" s="17"/>
      <c r="E77" s="17"/>
      <c r="F77" s="14" t="s">
        <v>34</v>
      </c>
      <c r="G77" s="17"/>
      <c r="H77" s="17">
        <v>-142</v>
      </c>
      <c r="J77" s="15" t="s">
        <v>38</v>
      </c>
      <c r="K77" s="17"/>
      <c r="L77" s="14" t="s">
        <v>11</v>
      </c>
      <c r="M77" s="17"/>
      <c r="N77" s="17"/>
      <c r="O77" s="14" t="s">
        <v>34</v>
      </c>
      <c r="P77" s="17"/>
      <c r="Q77" s="17">
        <v>-84</v>
      </c>
    </row>
    <row r="78" spans="1:17" x14ac:dyDescent="0.25">
      <c r="A78" s="15" t="s">
        <v>39</v>
      </c>
      <c r="B78" s="17"/>
      <c r="C78" s="14" t="s">
        <v>11</v>
      </c>
      <c r="D78" s="17"/>
      <c r="E78" s="16">
        <v>-0.15</v>
      </c>
      <c r="F78" s="14" t="s">
        <v>34</v>
      </c>
      <c r="G78" s="17">
        <v>215</v>
      </c>
      <c r="H78" s="17">
        <f>E78*G78</f>
        <v>-32.25</v>
      </c>
      <c r="J78" s="15" t="s">
        <v>39</v>
      </c>
      <c r="K78" s="17"/>
      <c r="L78" s="14" t="s">
        <v>11</v>
      </c>
      <c r="M78" s="17"/>
      <c r="N78" s="16">
        <v>-0.15</v>
      </c>
      <c r="O78" s="14" t="s">
        <v>34</v>
      </c>
      <c r="P78" s="17">
        <v>215</v>
      </c>
      <c r="Q78" s="17">
        <f>N78*P78</f>
        <v>-32.25</v>
      </c>
    </row>
    <row r="79" spans="1:17" x14ac:dyDescent="0.25">
      <c r="A79" s="15" t="s">
        <v>40</v>
      </c>
      <c r="B79" s="17"/>
      <c r="C79" s="14" t="s">
        <v>11</v>
      </c>
      <c r="D79" s="17"/>
      <c r="E79" s="16">
        <v>-6.28</v>
      </c>
      <c r="F79" s="14" t="s">
        <v>34</v>
      </c>
      <c r="G79" s="17">
        <v>3</v>
      </c>
      <c r="H79" s="17">
        <f>E79*G79</f>
        <v>-18.84</v>
      </c>
      <c r="J79" s="15" t="s">
        <v>40</v>
      </c>
      <c r="K79" s="17"/>
      <c r="L79" s="14" t="s">
        <v>11</v>
      </c>
      <c r="M79" s="17"/>
      <c r="N79" s="16">
        <v>-6.57</v>
      </c>
      <c r="O79" s="14" t="s">
        <v>34</v>
      </c>
      <c r="P79" s="17">
        <v>3</v>
      </c>
      <c r="Q79" s="17">
        <f>N79*P79</f>
        <v>-19.71</v>
      </c>
    </row>
    <row r="80" spans="1:17" x14ac:dyDescent="0.25">
      <c r="A80" s="15" t="s">
        <v>41</v>
      </c>
      <c r="B80" s="17"/>
      <c r="C80" s="14" t="s">
        <v>11</v>
      </c>
      <c r="D80" s="17"/>
      <c r="E80" s="17">
        <v>-275</v>
      </c>
      <c r="F80" s="14" t="s">
        <v>18</v>
      </c>
      <c r="G80" s="16">
        <v>0.65</v>
      </c>
      <c r="H80" s="17">
        <f>E80*G80</f>
        <v>-178.75</v>
      </c>
      <c r="J80" s="15" t="s">
        <v>41</v>
      </c>
      <c r="K80" s="17"/>
      <c r="L80" s="14" t="s">
        <v>11</v>
      </c>
      <c r="M80" s="17"/>
      <c r="N80" s="17">
        <v>-275</v>
      </c>
      <c r="O80" s="14" t="s">
        <v>18</v>
      </c>
      <c r="P80" s="16">
        <v>0.65</v>
      </c>
      <c r="Q80" s="17">
        <f>N80*P80</f>
        <v>-178.75</v>
      </c>
    </row>
    <row r="81" spans="1:17" x14ac:dyDescent="0.25">
      <c r="A81" s="15" t="s">
        <v>42</v>
      </c>
      <c r="B81" s="17"/>
      <c r="C81" s="14" t="s">
        <v>11</v>
      </c>
      <c r="D81" s="17"/>
      <c r="E81" s="16">
        <v>-0.41</v>
      </c>
      <c r="F81" s="14" t="s">
        <v>34</v>
      </c>
      <c r="G81" s="16">
        <v>10.9</v>
      </c>
      <c r="H81" s="17">
        <f>E81*G81</f>
        <v>-4.4690000000000003</v>
      </c>
      <c r="J81" s="15" t="s">
        <v>42</v>
      </c>
      <c r="K81" s="17"/>
      <c r="L81" s="14" t="s">
        <v>11</v>
      </c>
      <c r="M81" s="17"/>
      <c r="N81" s="16">
        <v>-0.41</v>
      </c>
      <c r="O81" s="14" t="s">
        <v>34</v>
      </c>
      <c r="P81" s="16">
        <v>10.9</v>
      </c>
      <c r="Q81" s="17">
        <f>N81*P81</f>
        <v>-4.4690000000000003</v>
      </c>
    </row>
    <row r="82" spans="1:17" x14ac:dyDescent="0.25">
      <c r="A82" s="13" t="s">
        <v>43</v>
      </c>
      <c r="B82" s="9"/>
      <c r="C82" s="14" t="s">
        <v>11</v>
      </c>
      <c r="D82" s="9"/>
      <c r="E82" s="9"/>
      <c r="F82" s="14" t="s">
        <v>11</v>
      </c>
      <c r="G82" s="9"/>
      <c r="H82" s="9">
        <f>SUM(H72:H81)</f>
        <v>-1384.309</v>
      </c>
      <c r="J82" s="13" t="s">
        <v>43</v>
      </c>
      <c r="K82" s="9"/>
      <c r="L82" s="14" t="s">
        <v>11</v>
      </c>
      <c r="M82" s="9"/>
      <c r="N82" s="9"/>
      <c r="O82" s="14" t="s">
        <v>11</v>
      </c>
      <c r="P82" s="9"/>
      <c r="Q82" s="9">
        <f>SUM(Q72:Q81)</f>
        <v>-1400.1790000000001</v>
      </c>
    </row>
    <row r="83" spans="1:17" x14ac:dyDescent="0.25">
      <c r="A83" s="13" t="s">
        <v>27</v>
      </c>
      <c r="B83" s="9"/>
      <c r="C83" s="14" t="s">
        <v>11</v>
      </c>
      <c r="D83" s="9"/>
      <c r="E83" s="9"/>
      <c r="F83" s="14" t="s">
        <v>11</v>
      </c>
      <c r="G83" s="9"/>
      <c r="H83" s="9">
        <f>SUM(H71,H82)</f>
        <v>-9642.5239999999994</v>
      </c>
      <c r="J83" s="13" t="s">
        <v>27</v>
      </c>
      <c r="K83" s="9"/>
      <c r="L83" s="14" t="s">
        <v>11</v>
      </c>
      <c r="M83" s="9"/>
      <c r="N83" s="9"/>
      <c r="O83" s="14" t="s">
        <v>11</v>
      </c>
      <c r="P83" s="9"/>
      <c r="Q83" s="9">
        <f>SUM(Q71,Q82)</f>
        <v>-9936.9540000000015</v>
      </c>
    </row>
    <row r="84" spans="1:17" x14ac:dyDescent="0.25">
      <c r="A84" s="13" t="s">
        <v>44</v>
      </c>
      <c r="B84" s="9"/>
      <c r="C84" s="14" t="s">
        <v>11</v>
      </c>
      <c r="D84" s="9"/>
      <c r="E84" s="9"/>
      <c r="F84" s="14" t="s">
        <v>11</v>
      </c>
      <c r="G84" s="9"/>
      <c r="H84" s="9">
        <f>SUM(H63,H83)</f>
        <v>3443.2406015750021</v>
      </c>
      <c r="J84" s="13" t="s">
        <v>44</v>
      </c>
      <c r="K84" s="9"/>
      <c r="L84" s="14" t="s">
        <v>11</v>
      </c>
      <c r="M84" s="9"/>
      <c r="N84" s="9"/>
      <c r="O84" s="14" t="s">
        <v>11</v>
      </c>
      <c r="P84" s="9"/>
      <c r="Q84" s="9">
        <f>SUM(Q63,Q83)</f>
        <v>6699.0300347250013</v>
      </c>
    </row>
    <row r="85" spans="1:17" x14ac:dyDescent="0.25">
      <c r="A85" s="15" t="s">
        <v>11</v>
      </c>
      <c r="B85" s="17"/>
      <c r="C85" s="14" t="s">
        <v>11</v>
      </c>
      <c r="D85" s="17"/>
      <c r="E85" s="17"/>
      <c r="F85" s="14" t="s">
        <v>11</v>
      </c>
      <c r="G85" s="17"/>
      <c r="H85" s="17"/>
      <c r="J85" s="15" t="s">
        <v>11</v>
      </c>
      <c r="K85" s="17"/>
      <c r="L85" s="14" t="s">
        <v>11</v>
      </c>
      <c r="M85" s="17"/>
      <c r="N85" s="17"/>
      <c r="O85" s="14" t="s">
        <v>11</v>
      </c>
      <c r="P85" s="17"/>
      <c r="Q85" s="17"/>
    </row>
    <row r="86" spans="1:17" x14ac:dyDescent="0.25">
      <c r="A86" s="13" t="s">
        <v>45</v>
      </c>
      <c r="B86" s="9"/>
      <c r="C86" s="14" t="s">
        <v>11</v>
      </c>
      <c r="D86" s="9"/>
      <c r="E86" s="9">
        <v>3648</v>
      </c>
      <c r="F86" s="14" t="s">
        <v>11</v>
      </c>
      <c r="G86" s="9"/>
      <c r="H86" s="9"/>
      <c r="J86" s="13" t="s">
        <v>45</v>
      </c>
      <c r="K86" s="9"/>
      <c r="L86" s="14" t="s">
        <v>11</v>
      </c>
      <c r="M86" s="9"/>
      <c r="N86" s="9">
        <v>3648</v>
      </c>
      <c r="O86" s="14" t="s">
        <v>11</v>
      </c>
      <c r="P86" s="9"/>
      <c r="Q86" s="9"/>
    </row>
    <row r="90" spans="1:17" x14ac:dyDescent="0.25">
      <c r="A90" s="12" t="s">
        <v>46</v>
      </c>
      <c r="J90" s="12" t="s">
        <v>46</v>
      </c>
    </row>
    <row r="92" spans="1:17" x14ac:dyDescent="0.25">
      <c r="A92" t="s">
        <v>51</v>
      </c>
      <c r="J92" t="s">
        <v>51</v>
      </c>
    </row>
    <row r="93" spans="1:17" x14ac:dyDescent="0.25">
      <c r="A93" s="12" t="s">
        <v>1</v>
      </c>
      <c r="B93" s="12" t="s">
        <v>2</v>
      </c>
      <c r="J93" s="12" t="s">
        <v>1</v>
      </c>
      <c r="K93" s="12" t="s">
        <v>2</v>
      </c>
    </row>
    <row r="94" spans="1:17" x14ac:dyDescent="0.25">
      <c r="A94" s="12" t="s">
        <v>3</v>
      </c>
      <c r="B94" s="12" t="s">
        <v>4</v>
      </c>
      <c r="J94" s="12" t="s">
        <v>3</v>
      </c>
      <c r="K94" s="12" t="s">
        <v>74</v>
      </c>
    </row>
    <row r="95" spans="1:17" x14ac:dyDescent="0.25">
      <c r="A95" s="12" t="s">
        <v>5</v>
      </c>
      <c r="B95" s="12" t="s">
        <v>6</v>
      </c>
      <c r="J95" s="12" t="s">
        <v>5</v>
      </c>
      <c r="K95" s="12" t="s">
        <v>6</v>
      </c>
    </row>
    <row r="96" spans="1:17" x14ac:dyDescent="0.25">
      <c r="A96" s="12" t="s">
        <v>7</v>
      </c>
      <c r="B96" s="12" t="s">
        <v>75</v>
      </c>
      <c r="J96" s="12" t="s">
        <v>7</v>
      </c>
      <c r="K96" s="12" t="s">
        <v>75</v>
      </c>
    </row>
    <row r="97" spans="1:17" x14ac:dyDescent="0.25">
      <c r="A97" s="12" t="s">
        <v>52</v>
      </c>
      <c r="B97" s="12" t="s">
        <v>53</v>
      </c>
      <c r="J97" s="12" t="s">
        <v>52</v>
      </c>
      <c r="K97" s="12" t="s">
        <v>53</v>
      </c>
    </row>
    <row r="99" spans="1:17" x14ac:dyDescent="0.25">
      <c r="A99" s="6" t="s">
        <v>9</v>
      </c>
      <c r="B99" s="7" t="s">
        <v>10</v>
      </c>
      <c r="C99" s="7" t="s">
        <v>11</v>
      </c>
      <c r="D99" s="7" t="s">
        <v>12</v>
      </c>
      <c r="E99" s="7" t="s">
        <v>13</v>
      </c>
      <c r="F99" s="7" t="s">
        <v>11</v>
      </c>
      <c r="G99" s="7" t="s">
        <v>14</v>
      </c>
      <c r="H99" s="7" t="s">
        <v>15</v>
      </c>
      <c r="J99" s="6" t="s">
        <v>9</v>
      </c>
      <c r="K99" s="7" t="s">
        <v>10</v>
      </c>
      <c r="L99" s="7" t="s">
        <v>11</v>
      </c>
      <c r="M99" s="7" t="s">
        <v>12</v>
      </c>
      <c r="N99" s="7" t="s">
        <v>13</v>
      </c>
      <c r="O99" s="7" t="s">
        <v>11</v>
      </c>
      <c r="P99" s="7" t="s">
        <v>14</v>
      </c>
      <c r="Q99" s="7" t="s">
        <v>15</v>
      </c>
    </row>
    <row r="100" spans="1:17" x14ac:dyDescent="0.25">
      <c r="A100" s="13" t="s">
        <v>16</v>
      </c>
      <c r="B100" s="9"/>
      <c r="C100" s="14" t="s">
        <v>11</v>
      </c>
      <c r="D100" s="9"/>
      <c r="E100" s="9"/>
      <c r="F100" s="14" t="s">
        <v>11</v>
      </c>
      <c r="G100" s="9"/>
      <c r="H100" s="9"/>
      <c r="J100" s="13" t="s">
        <v>16</v>
      </c>
      <c r="K100" s="9"/>
      <c r="L100" s="14" t="s">
        <v>11</v>
      </c>
      <c r="M100" s="9"/>
      <c r="N100" s="9"/>
      <c r="O100" s="14" t="s">
        <v>11</v>
      </c>
      <c r="P100" s="9"/>
      <c r="Q100" s="9"/>
    </row>
    <row r="101" spans="1:17" x14ac:dyDescent="0.25">
      <c r="A101" s="15" t="s">
        <v>54</v>
      </c>
      <c r="B101" s="17"/>
      <c r="C101" s="14" t="s">
        <v>11</v>
      </c>
      <c r="D101" s="17"/>
      <c r="E101" s="16">
        <v>7</v>
      </c>
      <c r="F101" s="14" t="s">
        <v>11</v>
      </c>
      <c r="G101" s="18"/>
      <c r="H101" s="17"/>
      <c r="J101" s="15" t="s">
        <v>54</v>
      </c>
      <c r="K101" s="17"/>
      <c r="L101" s="14" t="s">
        <v>11</v>
      </c>
      <c r="M101" s="17"/>
      <c r="N101" s="16">
        <v>7</v>
      </c>
      <c r="O101" s="14" t="s">
        <v>11</v>
      </c>
      <c r="P101" s="18"/>
      <c r="Q101" s="17"/>
    </row>
    <row r="102" spans="1:17" x14ac:dyDescent="0.25">
      <c r="A102" s="15" t="s">
        <v>55</v>
      </c>
      <c r="B102" s="17"/>
      <c r="C102" s="14" t="s">
        <v>11</v>
      </c>
      <c r="D102" s="17"/>
      <c r="E102" s="16">
        <v>32</v>
      </c>
      <c r="F102" s="14" t="s">
        <v>11</v>
      </c>
      <c r="G102" s="18"/>
      <c r="H102" s="17"/>
      <c r="J102" s="15" t="s">
        <v>55</v>
      </c>
      <c r="K102" s="17"/>
      <c r="L102" s="14" t="s">
        <v>11</v>
      </c>
      <c r="M102" s="17"/>
      <c r="N102" s="16">
        <v>32</v>
      </c>
      <c r="O102" s="14" t="s">
        <v>11</v>
      </c>
      <c r="P102" s="18"/>
      <c r="Q102" s="17"/>
    </row>
    <row r="103" spans="1:17" x14ac:dyDescent="0.25">
      <c r="A103" s="15" t="s">
        <v>11</v>
      </c>
      <c r="B103" s="17"/>
      <c r="C103" s="14" t="s">
        <v>11</v>
      </c>
      <c r="D103" s="17"/>
      <c r="E103" s="17"/>
      <c r="F103" s="14" t="s">
        <v>11</v>
      </c>
      <c r="G103" s="17"/>
      <c r="H103" s="17"/>
      <c r="J103" s="15" t="s">
        <v>11</v>
      </c>
      <c r="K103" s="17"/>
      <c r="L103" s="14" t="s">
        <v>11</v>
      </c>
      <c r="M103" s="17"/>
      <c r="N103" s="17"/>
      <c r="O103" s="14" t="s">
        <v>11</v>
      </c>
      <c r="P103" s="17"/>
      <c r="Q103" s="17"/>
    </row>
    <row r="104" spans="1:17" x14ac:dyDescent="0.25">
      <c r="A104" s="15" t="s">
        <v>56</v>
      </c>
      <c r="B104" s="18">
        <v>-7</v>
      </c>
      <c r="C104" s="14" t="s">
        <v>18</v>
      </c>
      <c r="D104" s="18">
        <f>H104/B104</f>
        <v>30.867214285714287</v>
      </c>
      <c r="E104" s="19">
        <v>-1.018</v>
      </c>
      <c r="F104" s="14" t="s">
        <v>19</v>
      </c>
      <c r="G104" s="17">
        <v>212.25</v>
      </c>
      <c r="H104" s="17">
        <f>E104*G104</f>
        <v>-216.07050000000001</v>
      </c>
      <c r="J104" s="15" t="s">
        <v>56</v>
      </c>
      <c r="K104" s="18">
        <v>-7</v>
      </c>
      <c r="L104" s="14" t="s">
        <v>18</v>
      </c>
      <c r="M104" s="18">
        <f>Q104/K104</f>
        <v>40.326428571428572</v>
      </c>
      <c r="N104" s="19">
        <v>-1.02</v>
      </c>
      <c r="O104" s="14" t="s">
        <v>19</v>
      </c>
      <c r="P104" s="17">
        <v>276.75</v>
      </c>
      <c r="Q104" s="17">
        <f>N104*P104</f>
        <v>-282.28500000000003</v>
      </c>
    </row>
    <row r="105" spans="1:17" x14ac:dyDescent="0.25">
      <c r="A105" s="15" t="s">
        <v>48</v>
      </c>
      <c r="B105" s="18">
        <v>32</v>
      </c>
      <c r="C105" s="14" t="s">
        <v>18</v>
      </c>
      <c r="D105" s="18">
        <f>H105/B105</f>
        <v>12.747280625</v>
      </c>
      <c r="E105" s="19">
        <v>0.98199999999999998</v>
      </c>
      <c r="F105" s="14" t="s">
        <v>19</v>
      </c>
      <c r="G105" s="17">
        <v>415.39</v>
      </c>
      <c r="H105" s="17">
        <f>E105*G105</f>
        <v>407.91298</v>
      </c>
      <c r="J105" s="15" t="s">
        <v>48</v>
      </c>
      <c r="K105" s="18">
        <v>32</v>
      </c>
      <c r="L105" s="14" t="s">
        <v>18</v>
      </c>
      <c r="M105" s="18">
        <f>Q105/K105</f>
        <v>15.886068750000002</v>
      </c>
      <c r="N105" s="19">
        <v>0.98099999999999998</v>
      </c>
      <c r="O105" s="14" t="s">
        <v>19</v>
      </c>
      <c r="P105" s="17">
        <v>518.20000000000005</v>
      </c>
      <c r="Q105" s="17">
        <f>N105*P105</f>
        <v>508.35420000000005</v>
      </c>
    </row>
    <row r="106" spans="1:17" x14ac:dyDescent="0.25">
      <c r="A106" s="15" t="s">
        <v>24</v>
      </c>
      <c r="B106" s="17"/>
      <c r="C106" s="14" t="s">
        <v>18</v>
      </c>
      <c r="D106" s="17"/>
      <c r="E106" s="19">
        <v>-3.5999999999999997E-2</v>
      </c>
      <c r="F106" s="14" t="s">
        <v>19</v>
      </c>
      <c r="G106" s="17"/>
      <c r="H106" s="17"/>
      <c r="J106" s="15" t="s">
        <v>24</v>
      </c>
      <c r="K106" s="17"/>
      <c r="L106" s="14" t="s">
        <v>18</v>
      </c>
      <c r="M106" s="17"/>
      <c r="N106" s="19">
        <v>-3.9E-2</v>
      </c>
      <c r="O106" s="14" t="s">
        <v>19</v>
      </c>
      <c r="P106" s="17"/>
      <c r="Q106" s="17"/>
    </row>
    <row r="107" spans="1:17" x14ac:dyDescent="0.25">
      <c r="A107" s="15" t="s">
        <v>11</v>
      </c>
      <c r="B107" s="17"/>
      <c r="C107" s="14" t="s">
        <v>11</v>
      </c>
      <c r="D107" s="17"/>
      <c r="E107" s="17"/>
      <c r="F107" s="14" t="s">
        <v>11</v>
      </c>
      <c r="G107" s="17"/>
      <c r="H107" s="17"/>
      <c r="J107" s="15" t="s">
        <v>11</v>
      </c>
      <c r="K107" s="17"/>
      <c r="L107" s="14" t="s">
        <v>11</v>
      </c>
      <c r="M107" s="17"/>
      <c r="N107" s="17"/>
      <c r="O107" s="14" t="s">
        <v>11</v>
      </c>
      <c r="P107" s="17"/>
      <c r="Q107" s="17"/>
    </row>
    <row r="108" spans="1:17" x14ac:dyDescent="0.25">
      <c r="A108" s="15" t="s">
        <v>25</v>
      </c>
      <c r="B108" s="17"/>
      <c r="C108" s="14" t="s">
        <v>11</v>
      </c>
      <c r="D108" s="17"/>
      <c r="E108" s="17"/>
      <c r="F108" s="14" t="s">
        <v>11</v>
      </c>
      <c r="G108" s="17"/>
      <c r="H108" s="17"/>
      <c r="J108" s="15" t="s">
        <v>25</v>
      </c>
      <c r="K108" s="17"/>
      <c r="L108" s="14" t="s">
        <v>11</v>
      </c>
      <c r="M108" s="17"/>
      <c r="N108" s="17"/>
      <c r="O108" s="14" t="s">
        <v>11</v>
      </c>
      <c r="P108" s="17"/>
      <c r="Q108" s="17"/>
    </row>
    <row r="109" spans="1:17" x14ac:dyDescent="0.25">
      <c r="A109" s="15" t="s">
        <v>11</v>
      </c>
      <c r="B109" s="17"/>
      <c r="C109" s="14" t="s">
        <v>11</v>
      </c>
      <c r="D109" s="17"/>
      <c r="E109" s="17"/>
      <c r="F109" s="14" t="s">
        <v>11</v>
      </c>
      <c r="G109" s="17"/>
      <c r="H109" s="17"/>
      <c r="J109" s="15" t="s">
        <v>11</v>
      </c>
      <c r="K109" s="17"/>
      <c r="L109" s="14" t="s">
        <v>11</v>
      </c>
      <c r="M109" s="17"/>
      <c r="N109" s="17"/>
      <c r="O109" s="14" t="s">
        <v>11</v>
      </c>
      <c r="P109" s="17"/>
      <c r="Q109" s="17"/>
    </row>
    <row r="110" spans="1:17" x14ac:dyDescent="0.25">
      <c r="A110" s="13" t="s">
        <v>26</v>
      </c>
      <c r="B110" s="9"/>
      <c r="C110" s="14" t="s">
        <v>11</v>
      </c>
      <c r="D110" s="9"/>
      <c r="E110" s="9"/>
      <c r="F110" s="14" t="s">
        <v>11</v>
      </c>
      <c r="G110" s="9"/>
      <c r="H110" s="9">
        <f>SUM(H101:H109)</f>
        <v>191.84247999999999</v>
      </c>
      <c r="J110" s="13" t="s">
        <v>26</v>
      </c>
      <c r="K110" s="9"/>
      <c r="L110" s="14" t="s">
        <v>11</v>
      </c>
      <c r="M110" s="9"/>
      <c r="N110" s="9"/>
      <c r="O110" s="14" t="s">
        <v>11</v>
      </c>
      <c r="P110" s="9"/>
      <c r="Q110" s="9">
        <f>SUM(Q101:Q109)</f>
        <v>226.06920000000002</v>
      </c>
    </row>
    <row r="111" spans="1:17" x14ac:dyDescent="0.25">
      <c r="A111" s="15" t="s">
        <v>11</v>
      </c>
      <c r="B111" s="17"/>
      <c r="C111" s="14" t="s">
        <v>11</v>
      </c>
      <c r="D111" s="17"/>
      <c r="E111" s="17"/>
      <c r="F111" s="14" t="s">
        <v>11</v>
      </c>
      <c r="G111" s="17"/>
      <c r="H111" s="17"/>
      <c r="J111" s="15" t="s">
        <v>11</v>
      </c>
      <c r="K111" s="17"/>
      <c r="L111" s="14" t="s">
        <v>11</v>
      </c>
      <c r="M111" s="17"/>
      <c r="N111" s="17"/>
      <c r="O111" s="14" t="s">
        <v>11</v>
      </c>
      <c r="P111" s="17"/>
      <c r="Q111" s="17"/>
    </row>
    <row r="112" spans="1:17" x14ac:dyDescent="0.25">
      <c r="A112" s="13" t="s">
        <v>27</v>
      </c>
      <c r="B112" s="9"/>
      <c r="C112" s="14" t="s">
        <v>11</v>
      </c>
      <c r="D112" s="9"/>
      <c r="E112" s="9"/>
      <c r="F112" s="14" t="s">
        <v>11</v>
      </c>
      <c r="G112" s="9"/>
      <c r="H112" s="9"/>
      <c r="J112" s="13" t="s">
        <v>27</v>
      </c>
      <c r="K112" s="9"/>
      <c r="L112" s="14" t="s">
        <v>11</v>
      </c>
      <c r="M112" s="9"/>
      <c r="N112" s="9"/>
      <c r="O112" s="14" t="s">
        <v>11</v>
      </c>
      <c r="P112" s="9"/>
      <c r="Q112" s="9"/>
    </row>
    <row r="113" spans="1:17" x14ac:dyDescent="0.25">
      <c r="A113" s="15" t="s">
        <v>57</v>
      </c>
      <c r="B113" s="17">
        <v>-40</v>
      </c>
      <c r="C113" s="14" t="s">
        <v>29</v>
      </c>
      <c r="D113" s="16">
        <f>H113/B113</f>
        <v>2.754</v>
      </c>
      <c r="E113" s="16">
        <v>-36</v>
      </c>
      <c r="F113" s="14" t="s">
        <v>18</v>
      </c>
      <c r="G113" s="16">
        <v>3.06</v>
      </c>
      <c r="H113" s="17">
        <f>E113*G113</f>
        <v>-110.16</v>
      </c>
      <c r="J113" s="15" t="s">
        <v>57</v>
      </c>
      <c r="K113" s="17">
        <v>-40</v>
      </c>
      <c r="L113" s="14" t="s">
        <v>29</v>
      </c>
      <c r="M113" s="16">
        <f>Q113/K113</f>
        <v>3.07125</v>
      </c>
      <c r="N113" s="16">
        <v>-36</v>
      </c>
      <c r="O113" s="14" t="s">
        <v>18</v>
      </c>
      <c r="P113" s="16">
        <v>3.4125000000000001</v>
      </c>
      <c r="Q113" s="17">
        <f>N113*P113</f>
        <v>-122.85000000000001</v>
      </c>
    </row>
    <row r="114" spans="1:17" x14ac:dyDescent="0.25">
      <c r="A114" s="15" t="s">
        <v>30</v>
      </c>
      <c r="B114" s="17">
        <v>-7</v>
      </c>
      <c r="C114" s="14" t="s">
        <v>29</v>
      </c>
      <c r="D114" s="16">
        <f>H114/B114</f>
        <v>4.3114285714285714</v>
      </c>
      <c r="E114" s="16">
        <v>-6</v>
      </c>
      <c r="F114" s="14" t="s">
        <v>18</v>
      </c>
      <c r="G114" s="16">
        <v>5.03</v>
      </c>
      <c r="H114" s="17">
        <f>E114*G114</f>
        <v>-30.18</v>
      </c>
      <c r="J114" s="15" t="s">
        <v>30</v>
      </c>
      <c r="K114" s="17">
        <v>-7</v>
      </c>
      <c r="L114" s="14" t="s">
        <v>29</v>
      </c>
      <c r="M114" s="16">
        <f>Q114/K114</f>
        <v>4.8107142857142851</v>
      </c>
      <c r="N114" s="16">
        <v>-6</v>
      </c>
      <c r="O114" s="14" t="s">
        <v>18</v>
      </c>
      <c r="P114" s="16">
        <v>5.6124999999999998</v>
      </c>
      <c r="Q114" s="17">
        <f>N114*P114</f>
        <v>-33.674999999999997</v>
      </c>
    </row>
    <row r="115" spans="1:17" x14ac:dyDescent="0.25">
      <c r="A115" s="13" t="s">
        <v>31</v>
      </c>
      <c r="B115" s="9"/>
      <c r="C115" s="14" t="s">
        <v>11</v>
      </c>
      <c r="D115" s="9"/>
      <c r="E115" s="9"/>
      <c r="F115" s="14" t="s">
        <v>11</v>
      </c>
      <c r="G115" s="9"/>
      <c r="H115" s="9">
        <f>SUM(H113:H114)</f>
        <v>-140.34</v>
      </c>
      <c r="J115" s="13" t="s">
        <v>31</v>
      </c>
      <c r="K115" s="9"/>
      <c r="L115" s="14" t="s">
        <v>11</v>
      </c>
      <c r="M115" s="9"/>
      <c r="N115" s="9"/>
      <c r="O115" s="14" t="s">
        <v>11</v>
      </c>
      <c r="P115" s="9"/>
      <c r="Q115" s="9">
        <f>SUM(Q113:Q114)</f>
        <v>-156.52500000000001</v>
      </c>
    </row>
    <row r="116" spans="1:17" x14ac:dyDescent="0.25">
      <c r="A116" s="13" t="s">
        <v>32</v>
      </c>
      <c r="B116" s="9"/>
      <c r="C116" s="14" t="s">
        <v>11</v>
      </c>
      <c r="D116" s="9"/>
      <c r="E116" s="9"/>
      <c r="F116" s="14" t="s">
        <v>11</v>
      </c>
      <c r="G116" s="9"/>
      <c r="H116" s="9"/>
      <c r="J116" s="13" t="s">
        <v>32</v>
      </c>
      <c r="K116" s="9"/>
      <c r="L116" s="14" t="s">
        <v>11</v>
      </c>
      <c r="M116" s="9"/>
      <c r="N116" s="9"/>
      <c r="O116" s="14" t="s">
        <v>11</v>
      </c>
      <c r="P116" s="9"/>
      <c r="Q116" s="9"/>
    </row>
    <row r="117" spans="1:17" x14ac:dyDescent="0.25">
      <c r="A117" s="15" t="s">
        <v>33</v>
      </c>
      <c r="B117" s="17"/>
      <c r="C117" s="14" t="s">
        <v>11</v>
      </c>
      <c r="D117" s="17"/>
      <c r="E117" s="17"/>
      <c r="F117" s="14" t="s">
        <v>34</v>
      </c>
      <c r="G117" s="17"/>
      <c r="H117" s="18">
        <v>-1</v>
      </c>
      <c r="J117" s="15" t="s">
        <v>33</v>
      </c>
      <c r="K117" s="17"/>
      <c r="L117" s="14" t="s">
        <v>11</v>
      </c>
      <c r="M117" s="17"/>
      <c r="N117" s="17"/>
      <c r="O117" s="14" t="s">
        <v>34</v>
      </c>
      <c r="P117" s="17"/>
      <c r="Q117" s="18">
        <v>-1</v>
      </c>
    </row>
    <row r="118" spans="1:17" x14ac:dyDescent="0.25">
      <c r="A118" s="15" t="s">
        <v>35</v>
      </c>
      <c r="B118" s="17"/>
      <c r="C118" s="14" t="s">
        <v>11</v>
      </c>
      <c r="D118" s="17"/>
      <c r="E118" s="17"/>
      <c r="F118" s="14" t="s">
        <v>34</v>
      </c>
      <c r="G118" s="17"/>
      <c r="H118" s="18">
        <v>-1</v>
      </c>
      <c r="J118" s="15" t="s">
        <v>35</v>
      </c>
      <c r="K118" s="17"/>
      <c r="L118" s="14" t="s">
        <v>11</v>
      </c>
      <c r="M118" s="17"/>
      <c r="N118" s="17"/>
      <c r="O118" s="14" t="s">
        <v>34</v>
      </c>
      <c r="P118" s="17"/>
      <c r="Q118" s="18">
        <v>-1</v>
      </c>
    </row>
    <row r="119" spans="1:17" x14ac:dyDescent="0.25">
      <c r="A119" s="15" t="s">
        <v>36</v>
      </c>
      <c r="B119" s="17"/>
      <c r="C119" s="14" t="s">
        <v>11</v>
      </c>
      <c r="D119" s="17"/>
      <c r="E119" s="17"/>
      <c r="F119" s="14" t="s">
        <v>34</v>
      </c>
      <c r="G119" s="17"/>
      <c r="H119" s="18">
        <v>-6</v>
      </c>
      <c r="J119" s="15" t="s">
        <v>36</v>
      </c>
      <c r="K119" s="17"/>
      <c r="L119" s="14" t="s">
        <v>11</v>
      </c>
      <c r="M119" s="17"/>
      <c r="N119" s="17"/>
      <c r="O119" s="14" t="s">
        <v>34</v>
      </c>
      <c r="P119" s="17"/>
      <c r="Q119" s="18">
        <v>-6</v>
      </c>
    </row>
    <row r="120" spans="1:17" x14ac:dyDescent="0.25">
      <c r="A120" s="15" t="s">
        <v>38</v>
      </c>
      <c r="B120" s="17"/>
      <c r="C120" s="14" t="s">
        <v>11</v>
      </c>
      <c r="D120" s="17"/>
      <c r="E120" s="17"/>
      <c r="F120" s="14" t="s">
        <v>34</v>
      </c>
      <c r="G120" s="17"/>
      <c r="H120" s="18">
        <v>-1</v>
      </c>
      <c r="J120" s="15" t="s">
        <v>38</v>
      </c>
      <c r="K120" s="17"/>
      <c r="L120" s="14" t="s">
        <v>11</v>
      </c>
      <c r="M120" s="17"/>
      <c r="N120" s="17"/>
      <c r="O120" s="14" t="s">
        <v>34</v>
      </c>
      <c r="P120" s="17"/>
      <c r="Q120" s="18">
        <v>-1</v>
      </c>
    </row>
    <row r="121" spans="1:17" x14ac:dyDescent="0.25">
      <c r="A121" s="15" t="s">
        <v>40</v>
      </c>
      <c r="B121" s="17"/>
      <c r="C121" s="14" t="s">
        <v>11</v>
      </c>
      <c r="D121" s="17"/>
      <c r="E121" s="16">
        <v>-3.5999999999999997E-2</v>
      </c>
      <c r="F121" s="14" t="s">
        <v>34</v>
      </c>
      <c r="G121" s="16">
        <v>18</v>
      </c>
      <c r="H121" s="17">
        <f>E121*G121</f>
        <v>-0.64799999999999991</v>
      </c>
      <c r="J121" s="15" t="s">
        <v>40</v>
      </c>
      <c r="K121" s="17"/>
      <c r="L121" s="14" t="s">
        <v>11</v>
      </c>
      <c r="M121" s="17"/>
      <c r="N121" s="16">
        <v>-3.9E-2</v>
      </c>
      <c r="O121" s="14" t="s">
        <v>34</v>
      </c>
      <c r="P121" s="16">
        <v>18</v>
      </c>
      <c r="Q121" s="17">
        <f>N121*P121</f>
        <v>-0.70199999999999996</v>
      </c>
    </row>
    <row r="122" spans="1:17" x14ac:dyDescent="0.25">
      <c r="A122" s="15" t="s">
        <v>41</v>
      </c>
      <c r="B122" s="17"/>
      <c r="C122" s="14" t="s">
        <v>11</v>
      </c>
      <c r="D122" s="17"/>
      <c r="E122" s="18">
        <v>-3</v>
      </c>
      <c r="F122" s="14" t="s">
        <v>18</v>
      </c>
      <c r="G122" s="16">
        <v>0.65</v>
      </c>
      <c r="H122" s="17">
        <f>E122*G122</f>
        <v>-1.9500000000000002</v>
      </c>
      <c r="J122" s="15" t="s">
        <v>41</v>
      </c>
      <c r="K122" s="17"/>
      <c r="L122" s="14" t="s">
        <v>11</v>
      </c>
      <c r="M122" s="17"/>
      <c r="N122" s="18">
        <v>-3</v>
      </c>
      <c r="O122" s="14" t="s">
        <v>18</v>
      </c>
      <c r="P122" s="16">
        <v>0.65</v>
      </c>
      <c r="Q122" s="17">
        <f>N122*P122</f>
        <v>-1.9500000000000002</v>
      </c>
    </row>
    <row r="123" spans="1:17" x14ac:dyDescent="0.25">
      <c r="A123" s="13" t="s">
        <v>43</v>
      </c>
      <c r="B123" s="9"/>
      <c r="C123" s="14" t="s">
        <v>11</v>
      </c>
      <c r="D123" s="9"/>
      <c r="E123" s="9"/>
      <c r="F123" s="14" t="s">
        <v>11</v>
      </c>
      <c r="G123" s="9"/>
      <c r="H123" s="9">
        <f>SUM(H116:H122)</f>
        <v>-11.597999999999999</v>
      </c>
      <c r="J123" s="13" t="s">
        <v>43</v>
      </c>
      <c r="K123" s="9"/>
      <c r="L123" s="14" t="s">
        <v>11</v>
      </c>
      <c r="M123" s="9"/>
      <c r="N123" s="9"/>
      <c r="O123" s="14" t="s">
        <v>11</v>
      </c>
      <c r="P123" s="9"/>
      <c r="Q123" s="9">
        <f>SUM(Q116:Q122)</f>
        <v>-11.652000000000001</v>
      </c>
    </row>
    <row r="124" spans="1:17" x14ac:dyDescent="0.25">
      <c r="A124" s="13" t="s">
        <v>27</v>
      </c>
      <c r="B124" s="9"/>
      <c r="C124" s="14" t="s">
        <v>11</v>
      </c>
      <c r="D124" s="9"/>
      <c r="E124" s="9"/>
      <c r="F124" s="14" t="s">
        <v>11</v>
      </c>
      <c r="G124" s="9"/>
      <c r="H124" s="9">
        <f>SUM(H115,H123)</f>
        <v>-151.93799999999999</v>
      </c>
      <c r="J124" s="13" t="s">
        <v>27</v>
      </c>
      <c r="K124" s="9"/>
      <c r="L124" s="14" t="s">
        <v>11</v>
      </c>
      <c r="M124" s="9"/>
      <c r="N124" s="9"/>
      <c r="O124" s="14" t="s">
        <v>11</v>
      </c>
      <c r="P124" s="9"/>
      <c r="Q124" s="9">
        <f>SUM(Q115,Q123)</f>
        <v>-168.17700000000002</v>
      </c>
    </row>
    <row r="125" spans="1:17" x14ac:dyDescent="0.25">
      <c r="A125" s="13" t="s">
        <v>44</v>
      </c>
      <c r="B125" s="9"/>
      <c r="C125" s="14" t="s">
        <v>11</v>
      </c>
      <c r="D125" s="9"/>
      <c r="E125" s="9"/>
      <c r="F125" s="14" t="s">
        <v>11</v>
      </c>
      <c r="G125" s="9"/>
      <c r="H125" s="9">
        <f>SUM(H110,H124)</f>
        <v>39.904480000000007</v>
      </c>
      <c r="J125" s="13" t="s">
        <v>44</v>
      </c>
      <c r="K125" s="9"/>
      <c r="L125" s="14" t="s">
        <v>11</v>
      </c>
      <c r="M125" s="9"/>
      <c r="N125" s="9"/>
      <c r="O125" s="14" t="s">
        <v>11</v>
      </c>
      <c r="P125" s="9"/>
      <c r="Q125" s="9">
        <f>SUM(Q110,Q124)</f>
        <v>57.892200000000003</v>
      </c>
    </row>
    <row r="126" spans="1:17" x14ac:dyDescent="0.25">
      <c r="A126" s="15" t="s">
        <v>11</v>
      </c>
      <c r="B126" s="17"/>
      <c r="C126" s="14" t="s">
        <v>11</v>
      </c>
      <c r="D126" s="17"/>
      <c r="E126" s="17"/>
      <c r="F126" s="14" t="s">
        <v>11</v>
      </c>
      <c r="G126" s="17"/>
      <c r="H126" s="17"/>
      <c r="J126" s="15" t="s">
        <v>11</v>
      </c>
      <c r="K126" s="17"/>
      <c r="L126" s="14" t="s">
        <v>11</v>
      </c>
      <c r="M126" s="17"/>
      <c r="N126" s="17"/>
      <c r="O126" s="14" t="s">
        <v>11</v>
      </c>
      <c r="P126" s="17"/>
      <c r="Q126" s="17"/>
    </row>
    <row r="127" spans="1:17" x14ac:dyDescent="0.25">
      <c r="A127" s="13" t="s">
        <v>58</v>
      </c>
      <c r="B127" s="9"/>
      <c r="C127" s="14" t="s">
        <v>11</v>
      </c>
      <c r="D127" s="9"/>
      <c r="E127" s="9">
        <v>65</v>
      </c>
      <c r="F127" s="14" t="s">
        <v>11</v>
      </c>
      <c r="G127" s="9"/>
      <c r="H127" s="9"/>
      <c r="J127" s="13" t="s">
        <v>58</v>
      </c>
      <c r="K127" s="9"/>
      <c r="L127" s="14" t="s">
        <v>11</v>
      </c>
      <c r="M127" s="9"/>
      <c r="N127" s="9">
        <v>65</v>
      </c>
      <c r="O127" s="14" t="s">
        <v>11</v>
      </c>
      <c r="P127" s="9"/>
      <c r="Q127" s="9"/>
    </row>
    <row r="131" spans="1:17" x14ac:dyDescent="0.25">
      <c r="A131" s="12" t="s">
        <v>46</v>
      </c>
      <c r="J131" s="12" t="s">
        <v>46</v>
      </c>
    </row>
    <row r="133" spans="1:17" x14ac:dyDescent="0.25">
      <c r="A133" t="s">
        <v>59</v>
      </c>
      <c r="J133" t="s">
        <v>59</v>
      </c>
    </row>
    <row r="134" spans="1:17" x14ac:dyDescent="0.25">
      <c r="A134" s="12" t="s">
        <v>1</v>
      </c>
      <c r="B134" s="12" t="s">
        <v>2</v>
      </c>
      <c r="J134" s="12" t="s">
        <v>1</v>
      </c>
      <c r="K134" s="12" t="s">
        <v>2</v>
      </c>
    </row>
    <row r="135" spans="1:17" x14ac:dyDescent="0.25">
      <c r="A135" s="12" t="s">
        <v>3</v>
      </c>
      <c r="B135" s="12" t="s">
        <v>4</v>
      </c>
      <c r="J135" s="12" t="s">
        <v>3</v>
      </c>
      <c r="K135" s="12" t="s">
        <v>74</v>
      </c>
    </row>
    <row r="136" spans="1:17" x14ac:dyDescent="0.25">
      <c r="A136" s="12" t="s">
        <v>5</v>
      </c>
      <c r="B136" s="12" t="s">
        <v>6</v>
      </c>
      <c r="J136" s="12" t="s">
        <v>5</v>
      </c>
      <c r="K136" s="12" t="s">
        <v>6</v>
      </c>
    </row>
    <row r="137" spans="1:17" x14ac:dyDescent="0.25">
      <c r="A137" s="12" t="s">
        <v>7</v>
      </c>
      <c r="B137" s="12" t="s">
        <v>75</v>
      </c>
      <c r="J137" s="12" t="s">
        <v>7</v>
      </c>
      <c r="K137" s="12" t="s">
        <v>75</v>
      </c>
    </row>
    <row r="138" spans="1:17" x14ac:dyDescent="0.25">
      <c r="A138" s="12" t="s">
        <v>52</v>
      </c>
      <c r="B138" s="12" t="s">
        <v>53</v>
      </c>
      <c r="J138" s="12" t="s">
        <v>52</v>
      </c>
      <c r="K138" s="12" t="s">
        <v>53</v>
      </c>
    </row>
    <row r="140" spans="1:17" x14ac:dyDescent="0.25">
      <c r="A140" s="6" t="s">
        <v>9</v>
      </c>
      <c r="B140" s="7" t="s">
        <v>10</v>
      </c>
      <c r="C140" s="7" t="s">
        <v>11</v>
      </c>
      <c r="D140" s="7" t="s">
        <v>12</v>
      </c>
      <c r="E140" s="7" t="s">
        <v>13</v>
      </c>
      <c r="F140" s="7" t="s">
        <v>11</v>
      </c>
      <c r="G140" s="7" t="s">
        <v>14</v>
      </c>
      <c r="H140" s="7" t="s">
        <v>15</v>
      </c>
      <c r="J140" s="6" t="s">
        <v>9</v>
      </c>
      <c r="K140" s="7" t="s">
        <v>10</v>
      </c>
      <c r="L140" s="7" t="s">
        <v>11</v>
      </c>
      <c r="M140" s="7" t="s">
        <v>12</v>
      </c>
      <c r="N140" s="7" t="s">
        <v>13</v>
      </c>
      <c r="O140" s="7" t="s">
        <v>11</v>
      </c>
      <c r="P140" s="7" t="s">
        <v>14</v>
      </c>
      <c r="Q140" s="7" t="s">
        <v>15</v>
      </c>
    </row>
    <row r="141" spans="1:17" x14ac:dyDescent="0.25">
      <c r="A141" s="13" t="s">
        <v>16</v>
      </c>
      <c r="B141" s="9"/>
      <c r="C141" s="14" t="s">
        <v>11</v>
      </c>
      <c r="D141" s="9"/>
      <c r="E141" s="9"/>
      <c r="F141" s="14" t="s">
        <v>11</v>
      </c>
      <c r="G141" s="9"/>
      <c r="H141" s="9"/>
      <c r="J141" s="13" t="s">
        <v>16</v>
      </c>
      <c r="K141" s="9"/>
      <c r="L141" s="14" t="s">
        <v>11</v>
      </c>
      <c r="M141" s="9"/>
      <c r="N141" s="9"/>
      <c r="O141" s="14" t="s">
        <v>11</v>
      </c>
      <c r="P141" s="9"/>
      <c r="Q141" s="9"/>
    </row>
    <row r="142" spans="1:17" x14ac:dyDescent="0.25">
      <c r="A142" s="15" t="s">
        <v>54</v>
      </c>
      <c r="B142" s="17"/>
      <c r="C142" s="14" t="s">
        <v>11</v>
      </c>
      <c r="D142" s="17"/>
      <c r="E142" s="16">
        <v>32</v>
      </c>
      <c r="F142" s="14" t="s">
        <v>11</v>
      </c>
      <c r="G142" s="17"/>
      <c r="H142" s="17"/>
      <c r="J142" s="15" t="s">
        <v>54</v>
      </c>
      <c r="K142" s="17"/>
      <c r="L142" s="14" t="s">
        <v>11</v>
      </c>
      <c r="M142" s="17"/>
      <c r="N142" s="16">
        <v>32</v>
      </c>
      <c r="O142" s="14" t="s">
        <v>11</v>
      </c>
      <c r="P142" s="17"/>
      <c r="Q142" s="17"/>
    </row>
    <row r="143" spans="1:17" x14ac:dyDescent="0.25">
      <c r="A143" s="15" t="s">
        <v>60</v>
      </c>
      <c r="B143" s="17"/>
      <c r="C143" s="14" t="s">
        <v>11</v>
      </c>
      <c r="D143" s="17"/>
      <c r="E143" s="16">
        <v>88</v>
      </c>
      <c r="F143" s="14" t="s">
        <v>11</v>
      </c>
      <c r="G143" s="17"/>
      <c r="H143" s="17"/>
      <c r="J143" s="15" t="s">
        <v>60</v>
      </c>
      <c r="K143" s="17"/>
      <c r="L143" s="14" t="s">
        <v>11</v>
      </c>
      <c r="M143" s="17"/>
      <c r="N143" s="16">
        <v>86.5</v>
      </c>
      <c r="O143" s="14" t="s">
        <v>11</v>
      </c>
      <c r="P143" s="17"/>
      <c r="Q143" s="17"/>
    </row>
    <row r="144" spans="1:17" x14ac:dyDescent="0.25">
      <c r="A144" s="15" t="s">
        <v>11</v>
      </c>
      <c r="B144" s="17"/>
      <c r="C144" s="14" t="s">
        <v>11</v>
      </c>
      <c r="D144" s="17"/>
      <c r="E144" s="17"/>
      <c r="F144" s="14" t="s">
        <v>11</v>
      </c>
      <c r="G144" s="17"/>
      <c r="H144" s="17"/>
      <c r="J144" s="15" t="s">
        <v>11</v>
      </c>
      <c r="K144" s="17"/>
      <c r="L144" s="14" t="s">
        <v>11</v>
      </c>
      <c r="M144" s="17"/>
      <c r="N144" s="17"/>
      <c r="O144" s="14" t="s">
        <v>11</v>
      </c>
      <c r="P144" s="17"/>
      <c r="Q144" s="17"/>
    </row>
    <row r="145" spans="1:17" x14ac:dyDescent="0.25">
      <c r="A145" s="15" t="s">
        <v>56</v>
      </c>
      <c r="B145" s="18">
        <v>-32</v>
      </c>
      <c r="C145" s="14" t="s">
        <v>18</v>
      </c>
      <c r="D145" s="16">
        <f>H145/B145</f>
        <v>13.201613437499999</v>
      </c>
      <c r="E145" s="19">
        <v>-1.0169999999999999</v>
      </c>
      <c r="F145" s="14" t="s">
        <v>19</v>
      </c>
      <c r="G145" s="17">
        <v>415.39</v>
      </c>
      <c r="H145" s="17">
        <f>E145*G145</f>
        <v>-422.45162999999997</v>
      </c>
      <c r="J145" s="15" t="s">
        <v>56</v>
      </c>
      <c r="K145" s="18">
        <v>-32</v>
      </c>
      <c r="L145" s="14" t="s">
        <v>18</v>
      </c>
      <c r="M145" s="16">
        <f>Q145/K145</f>
        <v>16.4852375</v>
      </c>
      <c r="N145" s="19">
        <v>-1.018</v>
      </c>
      <c r="O145" s="14" t="s">
        <v>19</v>
      </c>
      <c r="P145" s="17">
        <v>518.20000000000005</v>
      </c>
      <c r="Q145" s="17">
        <f>N145*P145</f>
        <v>-527.52760000000001</v>
      </c>
    </row>
    <row r="146" spans="1:17" x14ac:dyDescent="0.25">
      <c r="A146" s="15" t="s">
        <v>61</v>
      </c>
      <c r="B146" s="18">
        <v>88</v>
      </c>
      <c r="C146" s="14" t="s">
        <v>18</v>
      </c>
      <c r="D146" s="16">
        <f>H146/B146</f>
        <v>10.9285025</v>
      </c>
      <c r="E146" s="19">
        <v>0.98299999999999998</v>
      </c>
      <c r="F146" s="14" t="s">
        <v>19</v>
      </c>
      <c r="G146" s="17">
        <v>978.34</v>
      </c>
      <c r="H146" s="17">
        <f>E146*G146</f>
        <v>961.70821999999998</v>
      </c>
      <c r="J146" s="15" t="s">
        <v>61</v>
      </c>
      <c r="K146" s="18">
        <v>86.5</v>
      </c>
      <c r="L146" s="14" t="s">
        <v>18</v>
      </c>
      <c r="M146" s="16">
        <f>Q146/K146</f>
        <v>13.357016416184971</v>
      </c>
      <c r="N146" s="19">
        <v>0.98199999999999998</v>
      </c>
      <c r="O146" s="14" t="s">
        <v>19</v>
      </c>
      <c r="P146" s="17">
        <v>1176.56</v>
      </c>
      <c r="Q146" s="17">
        <f>N146*P146</f>
        <v>1155.38192</v>
      </c>
    </row>
    <row r="147" spans="1:17" x14ac:dyDescent="0.25">
      <c r="A147" s="15" t="s">
        <v>62</v>
      </c>
      <c r="B147" s="17"/>
      <c r="C147" s="14" t="s">
        <v>11</v>
      </c>
      <c r="D147" s="17"/>
      <c r="E147" s="18">
        <v>86.504000000000005</v>
      </c>
      <c r="F147" s="14" t="s">
        <v>18</v>
      </c>
      <c r="G147" s="16">
        <v>1.3</v>
      </c>
      <c r="H147" s="17">
        <f>E147*G147</f>
        <v>112.4552</v>
      </c>
      <c r="J147" s="15" t="s">
        <v>62</v>
      </c>
      <c r="K147" s="17"/>
      <c r="L147" s="14" t="s">
        <v>11</v>
      </c>
      <c r="M147" s="17"/>
      <c r="N147" s="18">
        <v>86.504000000000005</v>
      </c>
      <c r="O147" s="14" t="s">
        <v>18</v>
      </c>
      <c r="P147" s="16">
        <v>1.3</v>
      </c>
      <c r="Q147" s="17">
        <f>N147*P147</f>
        <v>112.4552</v>
      </c>
    </row>
    <row r="148" spans="1:17" x14ac:dyDescent="0.25">
      <c r="A148" s="15" t="s">
        <v>63</v>
      </c>
      <c r="B148" s="17"/>
      <c r="C148" s="14" t="s">
        <v>18</v>
      </c>
      <c r="D148" s="17"/>
      <c r="E148" s="19">
        <v>-3.4000000000000002E-2</v>
      </c>
      <c r="F148" s="14" t="s">
        <v>19</v>
      </c>
      <c r="G148" s="17"/>
      <c r="H148" s="17"/>
      <c r="J148" s="15" t="s">
        <v>63</v>
      </c>
      <c r="K148" s="17"/>
      <c r="L148" s="14" t="s">
        <v>18</v>
      </c>
      <c r="M148" s="17"/>
      <c r="N148" s="19">
        <v>-3.5999999999999997E-2</v>
      </c>
      <c r="O148" s="14" t="s">
        <v>19</v>
      </c>
      <c r="P148" s="17"/>
      <c r="Q148" s="17"/>
    </row>
    <row r="149" spans="1:17" x14ac:dyDescent="0.25">
      <c r="A149" s="15" t="s">
        <v>11</v>
      </c>
      <c r="B149" s="17"/>
      <c r="C149" s="14" t="s">
        <v>11</v>
      </c>
      <c r="D149" s="17"/>
      <c r="E149" s="17"/>
      <c r="F149" s="14" t="s">
        <v>11</v>
      </c>
      <c r="G149" s="17"/>
      <c r="H149" s="17"/>
      <c r="J149" s="15" t="s">
        <v>11</v>
      </c>
      <c r="K149" s="17"/>
      <c r="L149" s="14" t="s">
        <v>11</v>
      </c>
      <c r="M149" s="17"/>
      <c r="N149" s="17"/>
      <c r="O149" s="14" t="s">
        <v>11</v>
      </c>
      <c r="P149" s="17"/>
      <c r="Q149" s="17"/>
    </row>
    <row r="150" spans="1:17" x14ac:dyDescent="0.25">
      <c r="A150" s="15" t="s">
        <v>25</v>
      </c>
      <c r="B150" s="17"/>
      <c r="C150" s="14" t="s">
        <v>11</v>
      </c>
      <c r="D150" s="17"/>
      <c r="E150" s="17"/>
      <c r="F150" s="14" t="s">
        <v>11</v>
      </c>
      <c r="G150" s="17"/>
      <c r="H150" s="17"/>
      <c r="J150" s="15" t="s">
        <v>25</v>
      </c>
      <c r="K150" s="17"/>
      <c r="L150" s="14" t="s">
        <v>11</v>
      </c>
      <c r="M150" s="17"/>
      <c r="N150" s="17"/>
      <c r="O150" s="14" t="s">
        <v>11</v>
      </c>
      <c r="P150" s="17"/>
      <c r="Q150" s="17"/>
    </row>
    <row r="151" spans="1:17" x14ac:dyDescent="0.25">
      <c r="A151" s="15" t="s">
        <v>11</v>
      </c>
      <c r="B151" s="17"/>
      <c r="C151" s="14" t="s">
        <v>11</v>
      </c>
      <c r="D151" s="17"/>
      <c r="E151" s="17"/>
      <c r="F151" s="14" t="s">
        <v>11</v>
      </c>
      <c r="G151" s="17"/>
      <c r="H151" s="17"/>
      <c r="J151" s="15" t="s">
        <v>11</v>
      </c>
      <c r="K151" s="17"/>
      <c r="L151" s="14" t="s">
        <v>11</v>
      </c>
      <c r="M151" s="17"/>
      <c r="N151" s="17"/>
      <c r="O151" s="14" t="s">
        <v>11</v>
      </c>
      <c r="P151" s="17"/>
      <c r="Q151" s="17"/>
    </row>
    <row r="152" spans="1:17" x14ac:dyDescent="0.25">
      <c r="A152" s="13" t="s">
        <v>64</v>
      </c>
      <c r="B152" s="9"/>
      <c r="C152" s="14" t="s">
        <v>11</v>
      </c>
      <c r="D152" s="9"/>
      <c r="E152" s="9"/>
      <c r="F152" s="14" t="s">
        <v>11</v>
      </c>
      <c r="G152" s="9"/>
      <c r="H152" s="9">
        <f>SUM(H142:H151)</f>
        <v>651.71178999999995</v>
      </c>
      <c r="J152" s="13" t="s">
        <v>64</v>
      </c>
      <c r="K152" s="9"/>
      <c r="L152" s="14" t="s">
        <v>11</v>
      </c>
      <c r="M152" s="9"/>
      <c r="N152" s="9"/>
      <c r="O152" s="14" t="s">
        <v>11</v>
      </c>
      <c r="P152" s="9"/>
      <c r="Q152" s="9">
        <f>SUM(Q142:Q151)</f>
        <v>740.30952000000002</v>
      </c>
    </row>
    <row r="153" spans="1:17" x14ac:dyDescent="0.25">
      <c r="A153" s="15" t="s">
        <v>11</v>
      </c>
      <c r="B153" s="17"/>
      <c r="C153" s="14" t="s">
        <v>11</v>
      </c>
      <c r="D153" s="17"/>
      <c r="E153" s="17"/>
      <c r="F153" s="14" t="s">
        <v>11</v>
      </c>
      <c r="G153" s="17"/>
      <c r="H153" s="17"/>
      <c r="J153" s="15" t="s">
        <v>11</v>
      </c>
      <c r="K153" s="17"/>
      <c r="L153" s="14" t="s">
        <v>11</v>
      </c>
      <c r="M153" s="17"/>
      <c r="N153" s="17"/>
      <c r="O153" s="14" t="s">
        <v>11</v>
      </c>
      <c r="P153" s="17"/>
      <c r="Q153" s="17"/>
    </row>
    <row r="154" spans="1:17" x14ac:dyDescent="0.25">
      <c r="A154" s="13" t="s">
        <v>27</v>
      </c>
      <c r="B154" s="9"/>
      <c r="C154" s="14" t="s">
        <v>11</v>
      </c>
      <c r="D154" s="9"/>
      <c r="E154" s="9"/>
      <c r="F154" s="14" t="s">
        <v>11</v>
      </c>
      <c r="G154" s="9"/>
      <c r="H154" s="9"/>
      <c r="J154" s="13" t="s">
        <v>27</v>
      </c>
      <c r="K154" s="9"/>
      <c r="L154" s="14" t="s">
        <v>11</v>
      </c>
      <c r="M154" s="9"/>
      <c r="N154" s="9"/>
      <c r="O154" s="14" t="s">
        <v>11</v>
      </c>
      <c r="P154" s="9"/>
      <c r="Q154" s="9"/>
    </row>
    <row r="155" spans="1:17" x14ac:dyDescent="0.25">
      <c r="A155" s="15" t="s">
        <v>76</v>
      </c>
      <c r="B155" s="17">
        <v>-88</v>
      </c>
      <c r="C155" s="14" t="s">
        <v>29</v>
      </c>
      <c r="D155" s="16">
        <f>H155/B155</f>
        <v>2.1620454545454546</v>
      </c>
      <c r="E155" s="16">
        <v>-84</v>
      </c>
      <c r="F155" s="14" t="s">
        <v>18</v>
      </c>
      <c r="G155" s="16">
        <v>2.2650000000000001</v>
      </c>
      <c r="H155" s="17">
        <f>E155*G155</f>
        <v>-190.26000000000002</v>
      </c>
      <c r="J155" s="15" t="s">
        <v>76</v>
      </c>
      <c r="K155" s="17">
        <v>-85</v>
      </c>
      <c r="L155" s="14" t="s">
        <v>29</v>
      </c>
      <c r="M155" s="16">
        <f>Q155/K155</f>
        <v>1.9776470588235293</v>
      </c>
      <c r="N155" s="16">
        <v>-82</v>
      </c>
      <c r="O155" s="14" t="s">
        <v>18</v>
      </c>
      <c r="P155" s="16">
        <v>2.0499999999999998</v>
      </c>
      <c r="Q155" s="17">
        <f>N155*P155</f>
        <v>-168.1</v>
      </c>
    </row>
    <row r="156" spans="1:17" x14ac:dyDescent="0.25">
      <c r="A156" s="15" t="s">
        <v>77</v>
      </c>
      <c r="B156" s="17">
        <v>-97</v>
      </c>
      <c r="C156" s="14" t="s">
        <v>29</v>
      </c>
      <c r="D156" s="16">
        <f>H156/B156</f>
        <v>2.0545360824742267</v>
      </c>
      <c r="E156" s="16">
        <v>-84</v>
      </c>
      <c r="F156" s="14" t="s">
        <v>18</v>
      </c>
      <c r="G156" s="16">
        <v>2.3725000000000001</v>
      </c>
      <c r="H156" s="17">
        <f>E156*G156</f>
        <v>-199.29</v>
      </c>
      <c r="J156" s="15" t="s">
        <v>77</v>
      </c>
      <c r="K156" s="17">
        <v>-95</v>
      </c>
      <c r="L156" s="14" t="s">
        <v>29</v>
      </c>
      <c r="M156" s="16">
        <f>Q156/K156</f>
        <v>1.8773684210526316</v>
      </c>
      <c r="N156" s="16">
        <v>-82</v>
      </c>
      <c r="O156" s="14" t="s">
        <v>18</v>
      </c>
      <c r="P156" s="16">
        <v>2.1749999999999998</v>
      </c>
      <c r="Q156" s="17">
        <f>N156*P156</f>
        <v>-178.35</v>
      </c>
    </row>
    <row r="157" spans="1:17" x14ac:dyDescent="0.25">
      <c r="A157" s="15" t="s">
        <v>79</v>
      </c>
      <c r="B157" s="17">
        <v>-36</v>
      </c>
      <c r="C157" s="14" t="s">
        <v>29</v>
      </c>
      <c r="D157" s="16">
        <f>H157/B157</f>
        <v>4.9088888888888889</v>
      </c>
      <c r="E157" s="16">
        <v>-47</v>
      </c>
      <c r="F157" s="14" t="s">
        <v>18</v>
      </c>
      <c r="G157" s="16">
        <v>3.76</v>
      </c>
      <c r="H157" s="17">
        <f>E157*G157</f>
        <v>-176.72</v>
      </c>
      <c r="J157" s="15" t="s">
        <v>79</v>
      </c>
      <c r="K157" s="17">
        <v>-36</v>
      </c>
      <c r="L157" s="14" t="s">
        <v>29</v>
      </c>
      <c r="M157" s="16">
        <f>Q157/K157</f>
        <v>5.4944444444444436</v>
      </c>
      <c r="N157" s="16">
        <v>-46</v>
      </c>
      <c r="O157" s="14" t="s">
        <v>18</v>
      </c>
      <c r="P157" s="16">
        <v>4.3</v>
      </c>
      <c r="Q157" s="17">
        <f>N157*P157</f>
        <v>-197.79999999999998</v>
      </c>
    </row>
    <row r="158" spans="1:17" x14ac:dyDescent="0.25">
      <c r="A158" s="13" t="s">
        <v>31</v>
      </c>
      <c r="B158" s="9"/>
      <c r="C158" s="14" t="s">
        <v>11</v>
      </c>
      <c r="D158" s="9"/>
      <c r="E158" s="9"/>
      <c r="F158" s="14" t="s">
        <v>11</v>
      </c>
      <c r="G158" s="9"/>
      <c r="H158" s="9">
        <f>SUM(H155:H157)</f>
        <v>-566.27</v>
      </c>
      <c r="J158" s="13" t="s">
        <v>31</v>
      </c>
      <c r="K158" s="9"/>
      <c r="L158" s="14" t="s">
        <v>11</v>
      </c>
      <c r="M158" s="9"/>
      <c r="N158" s="9"/>
      <c r="O158" s="14" t="s">
        <v>11</v>
      </c>
      <c r="P158" s="9"/>
      <c r="Q158" s="9">
        <f>SUM(Q155:Q157)</f>
        <v>-544.25</v>
      </c>
    </row>
    <row r="159" spans="1:17" x14ac:dyDescent="0.25">
      <c r="A159" s="13" t="s">
        <v>32</v>
      </c>
      <c r="B159" s="9"/>
      <c r="C159" s="14" t="s">
        <v>11</v>
      </c>
      <c r="D159" s="9"/>
      <c r="E159" s="9"/>
      <c r="F159" s="14" t="s">
        <v>11</v>
      </c>
      <c r="G159" s="9"/>
      <c r="H159" s="9"/>
      <c r="J159" s="13" t="s">
        <v>32</v>
      </c>
      <c r="K159" s="9"/>
      <c r="L159" s="14" t="s">
        <v>11</v>
      </c>
      <c r="M159" s="9"/>
      <c r="N159" s="9"/>
      <c r="O159" s="14" t="s">
        <v>11</v>
      </c>
      <c r="P159" s="9"/>
      <c r="Q159" s="9"/>
    </row>
    <row r="160" spans="1:17" x14ac:dyDescent="0.25">
      <c r="A160" s="15" t="s">
        <v>33</v>
      </c>
      <c r="B160" s="17"/>
      <c r="C160" s="14" t="s">
        <v>11</v>
      </c>
      <c r="D160" s="17"/>
      <c r="E160" s="17"/>
      <c r="F160" s="14" t="s">
        <v>34</v>
      </c>
      <c r="G160" s="17"/>
      <c r="H160" s="18">
        <v>-2</v>
      </c>
      <c r="J160" s="15" t="s">
        <v>33</v>
      </c>
      <c r="K160" s="17"/>
      <c r="L160" s="14" t="s">
        <v>11</v>
      </c>
      <c r="M160" s="17"/>
      <c r="N160" s="17"/>
      <c r="O160" s="14" t="s">
        <v>34</v>
      </c>
      <c r="P160" s="17"/>
      <c r="Q160" s="18">
        <v>-2</v>
      </c>
    </row>
    <row r="161" spans="1:17" x14ac:dyDescent="0.25">
      <c r="A161" s="15" t="s">
        <v>35</v>
      </c>
      <c r="B161" s="17"/>
      <c r="C161" s="14" t="s">
        <v>11</v>
      </c>
      <c r="D161" s="17"/>
      <c r="E161" s="17"/>
      <c r="F161" s="14" t="s">
        <v>34</v>
      </c>
      <c r="G161" s="17"/>
      <c r="H161" s="18">
        <v>-3</v>
      </c>
      <c r="J161" s="15" t="s">
        <v>35</v>
      </c>
      <c r="K161" s="17"/>
      <c r="L161" s="14" t="s">
        <v>11</v>
      </c>
      <c r="M161" s="17"/>
      <c r="N161" s="17"/>
      <c r="O161" s="14" t="s">
        <v>34</v>
      </c>
      <c r="P161" s="17"/>
      <c r="Q161" s="18">
        <v>-3</v>
      </c>
    </row>
    <row r="162" spans="1:17" x14ac:dyDescent="0.25">
      <c r="A162" s="15" t="s">
        <v>36</v>
      </c>
      <c r="B162" s="17"/>
      <c r="C162" s="14" t="s">
        <v>11</v>
      </c>
      <c r="D162" s="17"/>
      <c r="E162" s="17"/>
      <c r="F162" s="14" t="s">
        <v>34</v>
      </c>
      <c r="G162" s="17"/>
      <c r="H162" s="18">
        <v>-1</v>
      </c>
      <c r="J162" s="15" t="s">
        <v>36</v>
      </c>
      <c r="K162" s="17"/>
      <c r="L162" s="14" t="s">
        <v>11</v>
      </c>
      <c r="M162" s="17"/>
      <c r="N162" s="17"/>
      <c r="O162" s="14" t="s">
        <v>34</v>
      </c>
      <c r="P162" s="17"/>
      <c r="Q162" s="18">
        <v>-1</v>
      </c>
    </row>
    <row r="163" spans="1:17" x14ac:dyDescent="0.25">
      <c r="A163" s="15" t="s">
        <v>66</v>
      </c>
      <c r="B163" s="17"/>
      <c r="C163" s="14" t="s">
        <v>11</v>
      </c>
      <c r="D163" s="17"/>
      <c r="E163" s="17"/>
      <c r="F163" s="14" t="s">
        <v>34</v>
      </c>
      <c r="G163" s="17"/>
      <c r="H163" s="18">
        <v>-1</v>
      </c>
      <c r="J163" s="15" t="s">
        <v>66</v>
      </c>
      <c r="K163" s="17"/>
      <c r="L163" s="14" t="s">
        <v>11</v>
      </c>
      <c r="M163" s="17"/>
      <c r="N163" s="17"/>
      <c r="O163" s="14" t="s">
        <v>34</v>
      </c>
      <c r="P163" s="17"/>
      <c r="Q163" s="18">
        <v>-1</v>
      </c>
    </row>
    <row r="164" spans="1:17" x14ac:dyDescent="0.25">
      <c r="A164" s="15" t="s">
        <v>67</v>
      </c>
      <c r="B164" s="17"/>
      <c r="C164" s="14" t="s">
        <v>11</v>
      </c>
      <c r="D164" s="17"/>
      <c r="E164" s="19">
        <v>-3.4000000000000002E-2</v>
      </c>
      <c r="F164" s="14" t="s">
        <v>34</v>
      </c>
      <c r="G164" s="17">
        <v>63</v>
      </c>
      <c r="H164" s="17">
        <f>E164*G164</f>
        <v>-2.1420000000000003</v>
      </c>
      <c r="J164" s="15" t="s">
        <v>67</v>
      </c>
      <c r="K164" s="17"/>
      <c r="L164" s="14" t="s">
        <v>11</v>
      </c>
      <c r="M164" s="17"/>
      <c r="N164" s="19">
        <v>-3.5999999999999997E-2</v>
      </c>
      <c r="O164" s="14" t="s">
        <v>34</v>
      </c>
      <c r="P164" s="17">
        <v>63</v>
      </c>
      <c r="Q164" s="17">
        <f>N164*P164</f>
        <v>-2.2679999999999998</v>
      </c>
    </row>
    <row r="165" spans="1:17" x14ac:dyDescent="0.25">
      <c r="A165" s="15" t="s">
        <v>41</v>
      </c>
      <c r="B165" s="17"/>
      <c r="C165" s="14" t="s">
        <v>11</v>
      </c>
      <c r="D165" s="17"/>
      <c r="E165" s="18">
        <v>-3</v>
      </c>
      <c r="F165" s="14" t="s">
        <v>18</v>
      </c>
      <c r="G165" s="16">
        <v>0.65</v>
      </c>
      <c r="H165" s="17">
        <f>E165*G165</f>
        <v>-1.9500000000000002</v>
      </c>
      <c r="J165" s="15" t="s">
        <v>41</v>
      </c>
      <c r="K165" s="17"/>
      <c r="L165" s="14" t="s">
        <v>11</v>
      </c>
      <c r="M165" s="17"/>
      <c r="N165" s="18">
        <v>-3</v>
      </c>
      <c r="O165" s="14" t="s">
        <v>18</v>
      </c>
      <c r="P165" s="16">
        <v>0.65</v>
      </c>
      <c r="Q165" s="17">
        <f>N165*P165</f>
        <v>-1.9500000000000002</v>
      </c>
    </row>
    <row r="166" spans="1:17" x14ac:dyDescent="0.25">
      <c r="A166" s="15" t="s">
        <v>68</v>
      </c>
      <c r="B166" s="17"/>
      <c r="C166" s="14" t="s">
        <v>11</v>
      </c>
      <c r="D166" s="17"/>
      <c r="E166" s="19">
        <v>-0.98299999999999998</v>
      </c>
      <c r="F166" s="14" t="s">
        <v>34</v>
      </c>
      <c r="G166" s="16">
        <v>5.5</v>
      </c>
      <c r="H166" s="17">
        <f>E166*G166</f>
        <v>-5.4065000000000003</v>
      </c>
      <c r="J166" s="15" t="s">
        <v>68</v>
      </c>
      <c r="K166" s="17"/>
      <c r="L166" s="14" t="s">
        <v>11</v>
      </c>
      <c r="M166" s="17"/>
      <c r="N166" s="19">
        <v>-0.98199999999999998</v>
      </c>
      <c r="O166" s="14" t="s">
        <v>34</v>
      </c>
      <c r="P166" s="16">
        <v>5.5</v>
      </c>
      <c r="Q166" s="17">
        <f>N166*P166</f>
        <v>-5.4009999999999998</v>
      </c>
    </row>
    <row r="167" spans="1:17" x14ac:dyDescent="0.25">
      <c r="A167" s="13" t="s">
        <v>43</v>
      </c>
      <c r="B167" s="9"/>
      <c r="C167" s="14" t="s">
        <v>11</v>
      </c>
      <c r="D167" s="9"/>
      <c r="E167" s="9"/>
      <c r="F167" s="14" t="s">
        <v>11</v>
      </c>
      <c r="G167" s="9"/>
      <c r="H167" s="9">
        <f>SUM(H159:H166)</f>
        <v>-16.4985</v>
      </c>
      <c r="J167" s="13" t="s">
        <v>43</v>
      </c>
      <c r="K167" s="9"/>
      <c r="L167" s="14" t="s">
        <v>11</v>
      </c>
      <c r="M167" s="9"/>
      <c r="N167" s="9"/>
      <c r="O167" s="14" t="s">
        <v>11</v>
      </c>
      <c r="P167" s="9"/>
      <c r="Q167" s="9">
        <f>SUM(Q159:Q166)</f>
        <v>-16.619</v>
      </c>
    </row>
    <row r="168" spans="1:17" x14ac:dyDescent="0.25">
      <c r="A168" s="13" t="s">
        <v>69</v>
      </c>
      <c r="B168" s="9"/>
      <c r="C168" s="14" t="s">
        <v>11</v>
      </c>
      <c r="D168" s="9"/>
      <c r="E168" s="9"/>
      <c r="F168" s="14" t="s">
        <v>11</v>
      </c>
      <c r="G168" s="9"/>
      <c r="H168" s="9">
        <f>SUM(H158,H167)</f>
        <v>-582.76850000000002</v>
      </c>
      <c r="J168" s="13" t="s">
        <v>69</v>
      </c>
      <c r="K168" s="9"/>
      <c r="L168" s="14" t="s">
        <v>11</v>
      </c>
      <c r="M168" s="9"/>
      <c r="N168" s="9"/>
      <c r="O168" s="14" t="s">
        <v>11</v>
      </c>
      <c r="P168" s="9"/>
      <c r="Q168" s="9">
        <f>SUM(Q158,Q167)</f>
        <v>-560.86900000000003</v>
      </c>
    </row>
    <row r="169" spans="1:17" x14ac:dyDescent="0.25">
      <c r="A169" s="13" t="s">
        <v>44</v>
      </c>
      <c r="B169" s="9"/>
      <c r="C169" s="14" t="s">
        <v>11</v>
      </c>
      <c r="D169" s="9"/>
      <c r="E169" s="9"/>
      <c r="F169" s="14" t="s">
        <v>11</v>
      </c>
      <c r="G169" s="9"/>
      <c r="H169" s="9">
        <f>SUM(H152,H168)</f>
        <v>68.943289999999934</v>
      </c>
      <c r="J169" s="13" t="s">
        <v>44</v>
      </c>
      <c r="K169" s="9"/>
      <c r="L169" s="14" t="s">
        <v>11</v>
      </c>
      <c r="M169" s="9"/>
      <c r="N169" s="9"/>
      <c r="O169" s="14" t="s">
        <v>11</v>
      </c>
      <c r="P169" s="9"/>
      <c r="Q169" s="9">
        <f>SUM(Q152,Q168)</f>
        <v>179.44051999999999</v>
      </c>
    </row>
    <row r="170" spans="1:17" x14ac:dyDescent="0.25">
      <c r="A170" s="15" t="s">
        <v>11</v>
      </c>
      <c r="B170" s="17"/>
      <c r="C170" s="14" t="s">
        <v>11</v>
      </c>
      <c r="D170" s="17"/>
      <c r="E170" s="17"/>
      <c r="F170" s="14" t="s">
        <v>11</v>
      </c>
      <c r="G170" s="17"/>
      <c r="H170" s="17"/>
      <c r="J170" s="15" t="s">
        <v>11</v>
      </c>
      <c r="K170" s="17"/>
      <c r="L170" s="14" t="s">
        <v>11</v>
      </c>
      <c r="M170" s="17"/>
      <c r="N170" s="17"/>
      <c r="O170" s="14" t="s">
        <v>11</v>
      </c>
      <c r="P170" s="17"/>
      <c r="Q170" s="17"/>
    </row>
    <row r="171" spans="1:17" x14ac:dyDescent="0.25">
      <c r="A171" s="13" t="s">
        <v>58</v>
      </c>
      <c r="B171" s="9"/>
      <c r="C171" s="14" t="s">
        <v>11</v>
      </c>
      <c r="D171" s="9"/>
      <c r="E171" s="9">
        <v>245</v>
      </c>
      <c r="F171" s="14" t="s">
        <v>11</v>
      </c>
      <c r="G171" s="9"/>
      <c r="H171" s="9"/>
      <c r="J171" s="13" t="s">
        <v>58</v>
      </c>
      <c r="K171" s="9"/>
      <c r="L171" s="14" t="s">
        <v>11</v>
      </c>
      <c r="M171" s="9"/>
      <c r="N171" s="9">
        <v>245</v>
      </c>
      <c r="O171" s="14" t="s">
        <v>11</v>
      </c>
      <c r="P171" s="9"/>
      <c r="Q171" s="9"/>
    </row>
    <row r="175" spans="1:17" x14ac:dyDescent="0.25">
      <c r="A175" s="12" t="s">
        <v>46</v>
      </c>
      <c r="J175" s="12" t="s">
        <v>46</v>
      </c>
    </row>
    <row r="177" spans="1:10" x14ac:dyDescent="0.25">
      <c r="A177" s="12" t="s">
        <v>70</v>
      </c>
      <c r="J177" s="12" t="s">
        <v>70</v>
      </c>
    </row>
    <row r="178" spans="1:10" x14ac:dyDescent="0.25">
      <c r="A178" s="12" t="s">
        <v>71</v>
      </c>
      <c r="J178" s="12" t="s">
        <v>71</v>
      </c>
    </row>
    <row r="180" spans="1:10" x14ac:dyDescent="0.25">
      <c r="A180" s="12" t="s">
        <v>72</v>
      </c>
      <c r="J180" s="12" t="s">
        <v>72</v>
      </c>
    </row>
    <row r="181" spans="1:10" x14ac:dyDescent="0.25">
      <c r="A181" s="12" t="s">
        <v>73</v>
      </c>
      <c r="J181" s="1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7A94-3005-4F57-9EB4-A542E360F16A}">
  <dimension ref="A1:Q140"/>
  <sheetViews>
    <sheetView topLeftCell="B1" workbookViewId="0">
      <selection activeCell="S1" sqref="S1:AA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74</v>
      </c>
    </row>
    <row r="4" spans="1:17" x14ac:dyDescent="0.25">
      <c r="A4" s="12" t="s">
        <v>5</v>
      </c>
      <c r="B4" s="12" t="s">
        <v>80</v>
      </c>
      <c r="J4" s="12" t="s">
        <v>5</v>
      </c>
      <c r="K4" s="12" t="s">
        <v>80</v>
      </c>
    </row>
    <row r="5" spans="1:17" x14ac:dyDescent="0.25">
      <c r="A5" s="12" t="s">
        <v>7</v>
      </c>
      <c r="B5" s="12" t="s">
        <v>8</v>
      </c>
      <c r="J5" s="12" t="s">
        <v>7</v>
      </c>
      <c r="K5" s="12" t="s">
        <v>8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8" spans="1:17" x14ac:dyDescent="0.25">
      <c r="A8" s="13" t="s">
        <v>16</v>
      </c>
      <c r="B8" s="9"/>
      <c r="C8" s="14" t="s">
        <v>11</v>
      </c>
      <c r="D8" s="9"/>
      <c r="E8" s="9"/>
      <c r="F8" s="14" t="s">
        <v>11</v>
      </c>
      <c r="G8" s="9"/>
      <c r="H8" s="9"/>
      <c r="J8" s="13" t="s">
        <v>16</v>
      </c>
      <c r="K8" s="9"/>
      <c r="L8" s="14" t="s">
        <v>11</v>
      </c>
      <c r="M8" s="9"/>
      <c r="N8" s="9"/>
      <c r="O8" s="14" t="s">
        <v>11</v>
      </c>
      <c r="P8" s="9"/>
      <c r="Q8" s="9"/>
    </row>
    <row r="9" spans="1:17" x14ac:dyDescent="0.25">
      <c r="A9" s="15" t="s">
        <v>17</v>
      </c>
      <c r="B9" s="16">
        <v>16</v>
      </c>
      <c r="C9" s="14" t="s">
        <v>18</v>
      </c>
      <c r="D9" s="17">
        <f>H9/B9</f>
        <v>1026.75</v>
      </c>
      <c r="E9" s="16">
        <v>24</v>
      </c>
      <c r="F9" s="14" t="s">
        <v>19</v>
      </c>
      <c r="G9" s="17">
        <v>684.5</v>
      </c>
      <c r="H9" s="17">
        <f>E9*G9</f>
        <v>16428</v>
      </c>
      <c r="J9" s="15" t="s">
        <v>17</v>
      </c>
      <c r="K9" s="16">
        <v>16</v>
      </c>
      <c r="L9" s="14" t="s">
        <v>18</v>
      </c>
      <c r="M9" s="17">
        <f>Q9/K9</f>
        <v>859.125</v>
      </c>
      <c r="N9" s="16">
        <v>24</v>
      </c>
      <c r="O9" s="14" t="s">
        <v>19</v>
      </c>
      <c r="P9" s="17">
        <v>572.75</v>
      </c>
      <c r="Q9" s="17">
        <f>N9*P9</f>
        <v>13746</v>
      </c>
    </row>
    <row r="10" spans="1:17" x14ac:dyDescent="0.25">
      <c r="A10" s="15" t="s">
        <v>20</v>
      </c>
      <c r="B10" s="17"/>
      <c r="C10" s="14" t="s">
        <v>18</v>
      </c>
      <c r="D10" s="17"/>
      <c r="E10" s="16">
        <v>0.43</v>
      </c>
      <c r="F10" s="14" t="s">
        <v>19</v>
      </c>
      <c r="G10" s="17">
        <v>2955.6008575000001</v>
      </c>
      <c r="H10" s="17">
        <f>E10*G10</f>
        <v>1270.9083687249999</v>
      </c>
      <c r="J10" s="15" t="s">
        <v>20</v>
      </c>
      <c r="K10" s="17"/>
      <c r="L10" s="14" t="s">
        <v>18</v>
      </c>
      <c r="M10" s="17"/>
      <c r="N10" s="16">
        <v>0.4</v>
      </c>
      <c r="O10" s="14" t="s">
        <v>19</v>
      </c>
      <c r="P10" s="17">
        <v>3149.6622725000002</v>
      </c>
      <c r="Q10" s="17">
        <f>N10*P10</f>
        <v>1259.8649090000001</v>
      </c>
    </row>
    <row r="11" spans="1:17" x14ac:dyDescent="0.25">
      <c r="A11" s="15" t="s">
        <v>21</v>
      </c>
      <c r="B11" s="17"/>
      <c r="C11" s="14" t="s">
        <v>18</v>
      </c>
      <c r="D11" s="17"/>
      <c r="E11" s="16">
        <v>0.03</v>
      </c>
      <c r="F11" s="14" t="s">
        <v>19</v>
      </c>
      <c r="G11" s="17">
        <v>1202.1244999999999</v>
      </c>
      <c r="H11" s="17">
        <f>E11*G11</f>
        <v>36.063734999999994</v>
      </c>
      <c r="J11" s="15" t="s">
        <v>21</v>
      </c>
      <c r="K11" s="17"/>
      <c r="L11" s="14" t="s">
        <v>18</v>
      </c>
      <c r="M11" s="17"/>
      <c r="N11" s="16">
        <v>0.03</v>
      </c>
      <c r="O11" s="14" t="s">
        <v>19</v>
      </c>
      <c r="P11" s="17">
        <v>1135.296</v>
      </c>
      <c r="Q11" s="17">
        <f>N11*P11</f>
        <v>34.058880000000002</v>
      </c>
    </row>
    <row r="12" spans="1:17" x14ac:dyDescent="0.25">
      <c r="A12" s="15" t="s">
        <v>22</v>
      </c>
      <c r="B12" s="17"/>
      <c r="C12" s="14" t="s">
        <v>18</v>
      </c>
      <c r="D12" s="17"/>
      <c r="E12" s="16">
        <v>-0.54</v>
      </c>
      <c r="F12" s="14" t="s">
        <v>19</v>
      </c>
      <c r="G12" s="17">
        <v>3862.5</v>
      </c>
      <c r="H12" s="17">
        <f>E12*G12</f>
        <v>-2085.75</v>
      </c>
      <c r="J12" s="15" t="s">
        <v>22</v>
      </c>
      <c r="K12" s="17"/>
      <c r="L12" s="14" t="s">
        <v>18</v>
      </c>
      <c r="M12" s="17"/>
      <c r="N12" s="16">
        <v>-0.54</v>
      </c>
      <c r="O12" s="14" t="s">
        <v>19</v>
      </c>
      <c r="P12" s="17">
        <v>3720</v>
      </c>
      <c r="Q12" s="17">
        <f>N12*P12</f>
        <v>-2008.8000000000002</v>
      </c>
    </row>
    <row r="13" spans="1:17" x14ac:dyDescent="0.25">
      <c r="A13" s="15" t="s">
        <v>23</v>
      </c>
      <c r="B13" s="17"/>
      <c r="C13" s="14" t="s">
        <v>18</v>
      </c>
      <c r="D13" s="17"/>
      <c r="E13" s="16">
        <v>-0.08</v>
      </c>
      <c r="F13" s="14" t="s">
        <v>19</v>
      </c>
      <c r="G13" s="17"/>
      <c r="H13" s="17"/>
      <c r="J13" s="15" t="s">
        <v>23</v>
      </c>
      <c r="K13" s="17"/>
      <c r="L13" s="14" t="s">
        <v>18</v>
      </c>
      <c r="M13" s="17"/>
      <c r="N13" s="16">
        <v>-7.0000000000000007E-2</v>
      </c>
      <c r="O13" s="14" t="s">
        <v>19</v>
      </c>
      <c r="P13" s="17"/>
      <c r="Q13" s="17"/>
    </row>
    <row r="14" spans="1:17" x14ac:dyDescent="0.25">
      <c r="A14" s="15" t="s">
        <v>24</v>
      </c>
      <c r="B14" s="17"/>
      <c r="C14" s="14" t="s">
        <v>18</v>
      </c>
      <c r="D14" s="17"/>
      <c r="E14" s="16">
        <v>-9</v>
      </c>
      <c r="F14" s="14" t="s">
        <v>19</v>
      </c>
      <c r="G14" s="17"/>
      <c r="H14" s="17"/>
      <c r="J14" s="15" t="s">
        <v>24</v>
      </c>
      <c r="K14" s="17"/>
      <c r="L14" s="14" t="s">
        <v>18</v>
      </c>
      <c r="M14" s="17"/>
      <c r="N14" s="16">
        <v>-9</v>
      </c>
      <c r="O14" s="14" t="s">
        <v>19</v>
      </c>
      <c r="P14" s="17"/>
      <c r="Q14" s="17"/>
    </row>
    <row r="15" spans="1:17" x14ac:dyDescent="0.25">
      <c r="A15" s="15" t="s">
        <v>11</v>
      </c>
      <c r="B15" s="17"/>
      <c r="C15" s="14" t="s">
        <v>11</v>
      </c>
      <c r="D15" s="17"/>
      <c r="E15" s="17"/>
      <c r="F15" s="14" t="s">
        <v>11</v>
      </c>
      <c r="G15" s="17"/>
      <c r="H15" s="17"/>
      <c r="J15" s="15" t="s">
        <v>11</v>
      </c>
      <c r="K15" s="17"/>
      <c r="L15" s="14" t="s">
        <v>11</v>
      </c>
      <c r="M15" s="17"/>
      <c r="N15" s="17"/>
      <c r="O15" s="14" t="s">
        <v>11</v>
      </c>
      <c r="P15" s="17"/>
      <c r="Q15" s="17"/>
    </row>
    <row r="16" spans="1:17" x14ac:dyDescent="0.25">
      <c r="A16" s="15" t="s">
        <v>25</v>
      </c>
      <c r="B16" s="17"/>
      <c r="C16" s="14" t="s">
        <v>11</v>
      </c>
      <c r="D16" s="17"/>
      <c r="E16" s="17"/>
      <c r="F16" s="14" t="s">
        <v>11</v>
      </c>
      <c r="G16" s="17"/>
      <c r="H16" s="17"/>
      <c r="J16" s="15" t="s">
        <v>25</v>
      </c>
      <c r="K16" s="17"/>
      <c r="L16" s="14" t="s">
        <v>11</v>
      </c>
      <c r="M16" s="17"/>
      <c r="N16" s="17"/>
      <c r="O16" s="14" t="s">
        <v>11</v>
      </c>
      <c r="P16" s="17"/>
      <c r="Q16" s="17"/>
    </row>
    <row r="17" spans="1:17" x14ac:dyDescent="0.25">
      <c r="A17" s="15" t="s">
        <v>11</v>
      </c>
      <c r="B17" s="17"/>
      <c r="C17" s="14" t="s">
        <v>11</v>
      </c>
      <c r="D17" s="17"/>
      <c r="E17" s="17"/>
      <c r="F17" s="14" t="s">
        <v>11</v>
      </c>
      <c r="G17" s="17"/>
      <c r="H17" s="17"/>
      <c r="J17" s="15" t="s">
        <v>11</v>
      </c>
      <c r="K17" s="17"/>
      <c r="L17" s="14" t="s">
        <v>11</v>
      </c>
      <c r="M17" s="17"/>
      <c r="N17" s="17"/>
      <c r="O17" s="14" t="s">
        <v>11</v>
      </c>
      <c r="P17" s="17"/>
      <c r="Q17" s="17"/>
    </row>
    <row r="18" spans="1:17" x14ac:dyDescent="0.25">
      <c r="A18" s="13" t="s">
        <v>26</v>
      </c>
      <c r="B18" s="9"/>
      <c r="C18" s="14" t="s">
        <v>11</v>
      </c>
      <c r="D18" s="9"/>
      <c r="E18" s="9"/>
      <c r="F18" s="14" t="s">
        <v>11</v>
      </c>
      <c r="G18" s="9"/>
      <c r="H18" s="9">
        <f>SUM(H9:H17)</f>
        <v>15649.222103724998</v>
      </c>
      <c r="J18" s="13" t="s">
        <v>26</v>
      </c>
      <c r="K18" s="9"/>
      <c r="L18" s="14" t="s">
        <v>11</v>
      </c>
      <c r="M18" s="9"/>
      <c r="N18" s="9"/>
      <c r="O18" s="14" t="s">
        <v>11</v>
      </c>
      <c r="P18" s="9"/>
      <c r="Q18" s="9">
        <f>SUM(Q9:Q17)</f>
        <v>13031.123789000001</v>
      </c>
    </row>
    <row r="19" spans="1:17" x14ac:dyDescent="0.25">
      <c r="A19" s="15" t="s">
        <v>11</v>
      </c>
      <c r="B19" s="17"/>
      <c r="C19" s="14" t="s">
        <v>11</v>
      </c>
      <c r="D19" s="17"/>
      <c r="E19" s="17"/>
      <c r="F19" s="14" t="s">
        <v>11</v>
      </c>
      <c r="G19" s="17"/>
      <c r="H19" s="17"/>
      <c r="J19" s="15" t="s">
        <v>11</v>
      </c>
      <c r="K19" s="17"/>
      <c r="L19" s="14" t="s">
        <v>11</v>
      </c>
      <c r="M19" s="17"/>
      <c r="N19" s="17"/>
      <c r="O19" s="14" t="s">
        <v>11</v>
      </c>
      <c r="P19" s="17"/>
      <c r="Q19" s="17"/>
    </row>
    <row r="20" spans="1:17" x14ac:dyDescent="0.25">
      <c r="A20" s="13" t="s">
        <v>27</v>
      </c>
      <c r="B20" s="9"/>
      <c r="C20" s="14" t="s">
        <v>11</v>
      </c>
      <c r="D20" s="9"/>
      <c r="E20" s="9"/>
      <c r="F20" s="14" t="s">
        <v>11</v>
      </c>
      <c r="G20" s="9"/>
      <c r="H20" s="9"/>
      <c r="J20" s="13" t="s">
        <v>27</v>
      </c>
      <c r="K20" s="9"/>
      <c r="L20" s="14" t="s">
        <v>11</v>
      </c>
      <c r="M20" s="9"/>
      <c r="N20" s="9"/>
      <c r="O20" s="14" t="s">
        <v>11</v>
      </c>
      <c r="P20" s="9"/>
      <c r="Q20" s="9"/>
    </row>
    <row r="21" spans="1:17" x14ac:dyDescent="0.25">
      <c r="A21" s="15" t="s">
        <v>28</v>
      </c>
      <c r="B21" s="17">
        <v>-1850</v>
      </c>
      <c r="C21" s="14" t="s">
        <v>29</v>
      </c>
      <c r="D21" s="16">
        <f>H21/B21</f>
        <v>3.3657054054054054</v>
      </c>
      <c r="E21" s="17">
        <v>-1814</v>
      </c>
      <c r="F21" s="14" t="s">
        <v>18</v>
      </c>
      <c r="G21" s="16">
        <v>3.4325000000000001</v>
      </c>
      <c r="H21" s="17">
        <f>E21*G21</f>
        <v>-6226.5550000000003</v>
      </c>
      <c r="J21" s="15" t="s">
        <v>28</v>
      </c>
      <c r="K21" s="17">
        <v>-1820</v>
      </c>
      <c r="L21" s="14" t="s">
        <v>29</v>
      </c>
      <c r="M21" s="16">
        <f>Q21/K21</f>
        <v>4.1749999999999998</v>
      </c>
      <c r="N21" s="17">
        <v>-1820</v>
      </c>
      <c r="O21" s="14" t="s">
        <v>18</v>
      </c>
      <c r="P21" s="16">
        <v>4.1749999999999998</v>
      </c>
      <c r="Q21" s="17">
        <f>N21*P21</f>
        <v>-7598.5</v>
      </c>
    </row>
    <row r="22" spans="1:17" x14ac:dyDescent="0.25">
      <c r="A22" s="15" t="s">
        <v>30</v>
      </c>
      <c r="B22" s="17">
        <v>-120</v>
      </c>
      <c r="C22" s="14" t="s">
        <v>29</v>
      </c>
      <c r="D22" s="16">
        <f>H22/B22</f>
        <v>6.9260416666666664</v>
      </c>
      <c r="E22" s="18">
        <v>-109</v>
      </c>
      <c r="F22" s="14" t="s">
        <v>18</v>
      </c>
      <c r="G22" s="16">
        <v>7.625</v>
      </c>
      <c r="H22" s="17">
        <f>E22*G22</f>
        <v>-831.125</v>
      </c>
      <c r="J22" s="15" t="s">
        <v>30</v>
      </c>
      <c r="K22" s="17">
        <v>-120</v>
      </c>
      <c r="L22" s="14" t="s">
        <v>29</v>
      </c>
      <c r="M22" s="16">
        <f>Q22/K22</f>
        <v>6.7666666666666666</v>
      </c>
      <c r="N22" s="18">
        <v>-112</v>
      </c>
      <c r="O22" s="14" t="s">
        <v>18</v>
      </c>
      <c r="P22" s="16">
        <v>7.25</v>
      </c>
      <c r="Q22" s="17">
        <f>N22*P22</f>
        <v>-812</v>
      </c>
    </row>
    <row r="23" spans="1:17" x14ac:dyDescent="0.25">
      <c r="A23" s="15" t="s">
        <v>81</v>
      </c>
      <c r="B23" s="17"/>
      <c r="C23" s="14" t="s">
        <v>34</v>
      </c>
      <c r="D23" s="17"/>
      <c r="E23" s="17">
        <v>-200</v>
      </c>
      <c r="F23" s="14" t="s">
        <v>82</v>
      </c>
      <c r="G23" s="16">
        <v>1.37</v>
      </c>
      <c r="H23" s="17">
        <f>E23*G23</f>
        <v>-274</v>
      </c>
      <c r="J23" s="15" t="s">
        <v>81</v>
      </c>
      <c r="K23" s="17"/>
      <c r="L23" s="14" t="s">
        <v>34</v>
      </c>
      <c r="M23" s="17"/>
      <c r="N23" s="17">
        <v>-200</v>
      </c>
      <c r="O23" s="14" t="s">
        <v>82</v>
      </c>
      <c r="P23" s="16">
        <v>1.43</v>
      </c>
      <c r="Q23" s="17">
        <f>N23*P23</f>
        <v>-286</v>
      </c>
    </row>
    <row r="24" spans="1:17" x14ac:dyDescent="0.25">
      <c r="A24" s="13" t="s">
        <v>31</v>
      </c>
      <c r="B24" s="9"/>
      <c r="C24" s="14" t="s">
        <v>11</v>
      </c>
      <c r="D24" s="9"/>
      <c r="E24" s="9"/>
      <c r="F24" s="14" t="s">
        <v>11</v>
      </c>
      <c r="G24" s="9"/>
      <c r="H24" s="9">
        <f>SUM(H21:H23)</f>
        <v>-7331.68</v>
      </c>
      <c r="J24" s="13" t="s">
        <v>31</v>
      </c>
      <c r="K24" s="9"/>
      <c r="L24" s="14" t="s">
        <v>11</v>
      </c>
      <c r="M24" s="9"/>
      <c r="N24" s="9"/>
      <c r="O24" s="14" t="s">
        <v>11</v>
      </c>
      <c r="P24" s="9"/>
      <c r="Q24" s="9">
        <f>SUM(Q21:Q23)</f>
        <v>-8696.5</v>
      </c>
    </row>
    <row r="25" spans="1:17" x14ac:dyDescent="0.25">
      <c r="A25" s="13" t="s">
        <v>32</v>
      </c>
      <c r="B25" s="9"/>
      <c r="C25" s="14" t="s">
        <v>11</v>
      </c>
      <c r="D25" s="9"/>
      <c r="E25" s="9"/>
      <c r="F25" s="14" t="s">
        <v>11</v>
      </c>
      <c r="G25" s="9"/>
      <c r="H25" s="9"/>
      <c r="J25" s="13" t="s">
        <v>32</v>
      </c>
      <c r="K25" s="9"/>
      <c r="L25" s="14" t="s">
        <v>11</v>
      </c>
      <c r="M25" s="9"/>
      <c r="N25" s="9"/>
      <c r="O25" s="14" t="s">
        <v>11</v>
      </c>
      <c r="P25" s="9"/>
      <c r="Q25" s="9"/>
    </row>
    <row r="26" spans="1:17" x14ac:dyDescent="0.25">
      <c r="A26" s="15" t="s">
        <v>33</v>
      </c>
      <c r="B26" s="17"/>
      <c r="C26" s="14" t="s">
        <v>11</v>
      </c>
      <c r="D26" s="17"/>
      <c r="E26" s="17"/>
      <c r="F26" s="14" t="s">
        <v>34</v>
      </c>
      <c r="G26" s="17"/>
      <c r="H26" s="17">
        <v>-100</v>
      </c>
      <c r="J26" s="15" t="s">
        <v>33</v>
      </c>
      <c r="K26" s="17"/>
      <c r="L26" s="14" t="s">
        <v>11</v>
      </c>
      <c r="M26" s="17"/>
      <c r="N26" s="17"/>
      <c r="O26" s="14" t="s">
        <v>34</v>
      </c>
      <c r="P26" s="17"/>
      <c r="Q26" s="17">
        <v>-100</v>
      </c>
    </row>
    <row r="27" spans="1:17" x14ac:dyDescent="0.25">
      <c r="A27" s="15" t="s">
        <v>35</v>
      </c>
      <c r="B27" s="17"/>
      <c r="C27" s="14" t="s">
        <v>11</v>
      </c>
      <c r="D27" s="17"/>
      <c r="E27" s="17"/>
      <c r="F27" s="14" t="s">
        <v>34</v>
      </c>
      <c r="G27" s="17"/>
      <c r="H27" s="17">
        <v>-112</v>
      </c>
      <c r="J27" s="15" t="s">
        <v>35</v>
      </c>
      <c r="K27" s="17"/>
      <c r="L27" s="14" t="s">
        <v>11</v>
      </c>
      <c r="M27" s="17"/>
      <c r="N27" s="17"/>
      <c r="O27" s="14" t="s">
        <v>34</v>
      </c>
      <c r="P27" s="17"/>
      <c r="Q27" s="17">
        <v>-112</v>
      </c>
    </row>
    <row r="28" spans="1:17" x14ac:dyDescent="0.25">
      <c r="A28" s="15" t="s">
        <v>36</v>
      </c>
      <c r="B28" s="17"/>
      <c r="C28" s="14" t="s">
        <v>11</v>
      </c>
      <c r="D28" s="17"/>
      <c r="E28" s="17"/>
      <c r="F28" s="14" t="s">
        <v>34</v>
      </c>
      <c r="G28" s="17"/>
      <c r="H28" s="17">
        <v>-392</v>
      </c>
      <c r="J28" s="15" t="s">
        <v>36</v>
      </c>
      <c r="K28" s="17"/>
      <c r="L28" s="14" t="s">
        <v>11</v>
      </c>
      <c r="M28" s="17"/>
      <c r="N28" s="17"/>
      <c r="O28" s="14" t="s">
        <v>34</v>
      </c>
      <c r="P28" s="17"/>
      <c r="Q28" s="17">
        <v>-392</v>
      </c>
    </row>
    <row r="29" spans="1:17" x14ac:dyDescent="0.25">
      <c r="A29" s="15" t="s">
        <v>37</v>
      </c>
      <c r="B29" s="17"/>
      <c r="C29" s="14" t="s">
        <v>11</v>
      </c>
      <c r="D29" s="17"/>
      <c r="E29" s="17"/>
      <c r="F29" s="14" t="s">
        <v>34</v>
      </c>
      <c r="G29" s="17"/>
      <c r="H29" s="17">
        <v>-200</v>
      </c>
      <c r="J29" s="15" t="s">
        <v>37</v>
      </c>
      <c r="K29" s="17"/>
      <c r="L29" s="14" t="s">
        <v>11</v>
      </c>
      <c r="M29" s="17"/>
      <c r="N29" s="17"/>
      <c r="O29" s="14" t="s">
        <v>34</v>
      </c>
      <c r="P29" s="17"/>
      <c r="Q29" s="17">
        <v>-200</v>
      </c>
    </row>
    <row r="30" spans="1:17" x14ac:dyDescent="0.25">
      <c r="A30" s="15" t="s">
        <v>38</v>
      </c>
      <c r="B30" s="17"/>
      <c r="C30" s="14" t="s">
        <v>11</v>
      </c>
      <c r="D30" s="17"/>
      <c r="E30" s="17"/>
      <c r="F30" s="14" t="s">
        <v>34</v>
      </c>
      <c r="G30" s="17"/>
      <c r="H30" s="17">
        <v>-100</v>
      </c>
      <c r="J30" s="15" t="s">
        <v>38</v>
      </c>
      <c r="K30" s="17"/>
      <c r="L30" s="14" t="s">
        <v>11</v>
      </c>
      <c r="M30" s="17"/>
      <c r="N30" s="17"/>
      <c r="O30" s="14" t="s">
        <v>34</v>
      </c>
      <c r="P30" s="17"/>
      <c r="Q30" s="17">
        <v>-100</v>
      </c>
    </row>
    <row r="31" spans="1:17" x14ac:dyDescent="0.25">
      <c r="A31" s="15" t="s">
        <v>39</v>
      </c>
      <c r="B31" s="17"/>
      <c r="C31" s="14" t="s">
        <v>11</v>
      </c>
      <c r="D31" s="17"/>
      <c r="E31" s="16">
        <v>-0.08</v>
      </c>
      <c r="F31" s="14" t="s">
        <v>34</v>
      </c>
      <c r="G31" s="16">
        <v>215</v>
      </c>
      <c r="H31" s="17">
        <f>E31*G31</f>
        <v>-17.2</v>
      </c>
      <c r="J31" s="15" t="s">
        <v>39</v>
      </c>
      <c r="K31" s="17"/>
      <c r="L31" s="14" t="s">
        <v>11</v>
      </c>
      <c r="M31" s="17"/>
      <c r="N31" s="16">
        <v>-7.0000000000000007E-2</v>
      </c>
      <c r="O31" s="14" t="s">
        <v>34</v>
      </c>
      <c r="P31" s="16">
        <v>215</v>
      </c>
      <c r="Q31" s="17">
        <f>N31*P31</f>
        <v>-15.05</v>
      </c>
    </row>
    <row r="32" spans="1:17" x14ac:dyDescent="0.25">
      <c r="A32" s="15" t="s">
        <v>40</v>
      </c>
      <c r="B32" s="17"/>
      <c r="C32" s="14" t="s">
        <v>11</v>
      </c>
      <c r="D32" s="17"/>
      <c r="E32" s="16">
        <v>-9</v>
      </c>
      <c r="F32" s="14" t="s">
        <v>34</v>
      </c>
      <c r="G32" s="16">
        <v>5</v>
      </c>
      <c r="H32" s="17">
        <f>E32*G32</f>
        <v>-45</v>
      </c>
      <c r="J32" s="15" t="s">
        <v>40</v>
      </c>
      <c r="K32" s="17"/>
      <c r="L32" s="14" t="s">
        <v>11</v>
      </c>
      <c r="M32" s="17"/>
      <c r="N32" s="16">
        <v>-9</v>
      </c>
      <c r="O32" s="14" t="s">
        <v>34</v>
      </c>
      <c r="P32" s="16">
        <v>5</v>
      </c>
      <c r="Q32" s="17">
        <f>N32*P32</f>
        <v>-45</v>
      </c>
    </row>
    <row r="33" spans="1:17" x14ac:dyDescent="0.25">
      <c r="A33" s="15" t="s">
        <v>41</v>
      </c>
      <c r="B33" s="17"/>
      <c r="C33" s="14" t="s">
        <v>11</v>
      </c>
      <c r="D33" s="17"/>
      <c r="E33" s="16">
        <v>-220</v>
      </c>
      <c r="F33" s="14" t="s">
        <v>18</v>
      </c>
      <c r="G33" s="16">
        <v>0.85</v>
      </c>
      <c r="H33" s="17">
        <f>E33*G33</f>
        <v>-187</v>
      </c>
      <c r="J33" s="15" t="s">
        <v>41</v>
      </c>
      <c r="K33" s="17"/>
      <c r="L33" s="14" t="s">
        <v>11</v>
      </c>
      <c r="M33" s="17"/>
      <c r="N33" s="16">
        <v>-280</v>
      </c>
      <c r="O33" s="14" t="s">
        <v>18</v>
      </c>
      <c r="P33" s="16">
        <v>0.85</v>
      </c>
      <c r="Q33" s="17">
        <f>N33*P33</f>
        <v>-238</v>
      </c>
    </row>
    <row r="34" spans="1:17" x14ac:dyDescent="0.25">
      <c r="A34" s="15" t="s">
        <v>42</v>
      </c>
      <c r="B34" s="17"/>
      <c r="C34" s="14" t="s">
        <v>11</v>
      </c>
      <c r="D34" s="17"/>
      <c r="E34" s="16">
        <v>-0.43</v>
      </c>
      <c r="F34" s="14" t="s">
        <v>34</v>
      </c>
      <c r="G34" s="16">
        <v>10.9</v>
      </c>
      <c r="H34" s="17">
        <f>E34*G34</f>
        <v>-4.6870000000000003</v>
      </c>
      <c r="J34" s="15" t="s">
        <v>42</v>
      </c>
      <c r="K34" s="17"/>
      <c r="L34" s="14" t="s">
        <v>11</v>
      </c>
      <c r="M34" s="17"/>
      <c r="N34" s="16">
        <v>-0.4</v>
      </c>
      <c r="O34" s="14" t="s">
        <v>34</v>
      </c>
      <c r="P34" s="16">
        <v>10.9</v>
      </c>
      <c r="Q34" s="17">
        <f>N34*P34</f>
        <v>-4.3600000000000003</v>
      </c>
    </row>
    <row r="35" spans="1:17" x14ac:dyDescent="0.25">
      <c r="A35" s="13" t="s">
        <v>43</v>
      </c>
      <c r="B35" s="9"/>
      <c r="C35" s="14" t="s">
        <v>11</v>
      </c>
      <c r="D35" s="9"/>
      <c r="E35" s="9"/>
      <c r="F35" s="14" t="s">
        <v>11</v>
      </c>
      <c r="G35" s="9"/>
      <c r="H35" s="9">
        <f>SUM(H25:H34)</f>
        <v>-1157.8869999999999</v>
      </c>
      <c r="J35" s="13" t="s">
        <v>43</v>
      </c>
      <c r="K35" s="9"/>
      <c r="L35" s="14" t="s">
        <v>11</v>
      </c>
      <c r="M35" s="9"/>
      <c r="N35" s="9"/>
      <c r="O35" s="14" t="s">
        <v>11</v>
      </c>
      <c r="P35" s="9"/>
      <c r="Q35" s="9">
        <f>SUM(Q25:Q34)</f>
        <v>-1206.4099999999999</v>
      </c>
    </row>
    <row r="36" spans="1:17" x14ac:dyDescent="0.25">
      <c r="A36" s="13" t="s">
        <v>27</v>
      </c>
      <c r="B36" s="9"/>
      <c r="C36" s="14" t="s">
        <v>11</v>
      </c>
      <c r="D36" s="9"/>
      <c r="E36" s="9"/>
      <c r="F36" s="14" t="s">
        <v>11</v>
      </c>
      <c r="G36" s="9"/>
      <c r="H36" s="9">
        <f>SUM(H24,H35)</f>
        <v>-8489.5670000000009</v>
      </c>
      <c r="J36" s="13" t="s">
        <v>27</v>
      </c>
      <c r="K36" s="9"/>
      <c r="L36" s="14" t="s">
        <v>11</v>
      </c>
      <c r="M36" s="9"/>
      <c r="N36" s="9"/>
      <c r="O36" s="14" t="s">
        <v>11</v>
      </c>
      <c r="P36" s="9"/>
      <c r="Q36" s="9">
        <f>SUM(Q24,Q35)</f>
        <v>-9902.91</v>
      </c>
    </row>
    <row r="37" spans="1:17" x14ac:dyDescent="0.25">
      <c r="A37" s="13" t="s">
        <v>44</v>
      </c>
      <c r="B37" s="9"/>
      <c r="C37" s="14" t="s">
        <v>11</v>
      </c>
      <c r="D37" s="9"/>
      <c r="E37" s="9"/>
      <c r="F37" s="14" t="s">
        <v>11</v>
      </c>
      <c r="G37" s="9"/>
      <c r="H37" s="9">
        <f>SUM(H18,H36)</f>
        <v>7159.6551037249974</v>
      </c>
      <c r="J37" s="13" t="s">
        <v>44</v>
      </c>
      <c r="K37" s="9"/>
      <c r="L37" s="14" t="s">
        <v>11</v>
      </c>
      <c r="M37" s="9"/>
      <c r="N37" s="9"/>
      <c r="O37" s="14" t="s">
        <v>11</v>
      </c>
      <c r="P37" s="9"/>
      <c r="Q37" s="9">
        <f>SUM(Q18,Q36)</f>
        <v>3128.2137890000013</v>
      </c>
    </row>
    <row r="41" spans="1:17" x14ac:dyDescent="0.25">
      <c r="A41" s="12" t="s">
        <v>46</v>
      </c>
      <c r="J41" s="12" t="s">
        <v>46</v>
      </c>
    </row>
    <row r="43" spans="1:17" x14ac:dyDescent="0.25">
      <c r="A43" t="s">
        <v>47</v>
      </c>
      <c r="J43" t="s">
        <v>47</v>
      </c>
    </row>
    <row r="44" spans="1:17" x14ac:dyDescent="0.25">
      <c r="A44" s="12" t="s">
        <v>1</v>
      </c>
      <c r="B44" s="12" t="s">
        <v>2</v>
      </c>
      <c r="J44" s="12" t="s">
        <v>1</v>
      </c>
      <c r="K44" s="12" t="s">
        <v>2</v>
      </c>
    </row>
    <row r="45" spans="1:17" x14ac:dyDescent="0.25">
      <c r="A45" s="12" t="s">
        <v>3</v>
      </c>
      <c r="B45" s="12" t="s">
        <v>4</v>
      </c>
      <c r="J45" s="12" t="s">
        <v>3</v>
      </c>
      <c r="K45" s="12" t="s">
        <v>74</v>
      </c>
    </row>
    <row r="46" spans="1:17" x14ac:dyDescent="0.25">
      <c r="A46" s="12" t="s">
        <v>5</v>
      </c>
      <c r="B46" s="12" t="s">
        <v>80</v>
      </c>
      <c r="J46" s="12" t="s">
        <v>5</v>
      </c>
      <c r="K46" s="12" t="s">
        <v>80</v>
      </c>
    </row>
    <row r="47" spans="1:17" x14ac:dyDescent="0.25">
      <c r="A47" s="12" t="s">
        <v>7</v>
      </c>
      <c r="B47" s="12" t="s">
        <v>8</v>
      </c>
      <c r="J47" s="12" t="s">
        <v>7</v>
      </c>
      <c r="K47" s="12" t="s">
        <v>8</v>
      </c>
    </row>
    <row r="49" spans="1:17" x14ac:dyDescent="0.25">
      <c r="A49" s="6" t="s">
        <v>9</v>
      </c>
      <c r="B49" s="7" t="s">
        <v>10</v>
      </c>
      <c r="C49" s="7" t="s">
        <v>11</v>
      </c>
      <c r="D49" s="7" t="s">
        <v>12</v>
      </c>
      <c r="E49" s="7" t="s">
        <v>13</v>
      </c>
      <c r="F49" s="7" t="s">
        <v>11</v>
      </c>
      <c r="G49" s="7" t="s">
        <v>14</v>
      </c>
      <c r="H49" s="7" t="s">
        <v>15</v>
      </c>
      <c r="J49" s="6" t="s">
        <v>9</v>
      </c>
      <c r="K49" s="7" t="s">
        <v>10</v>
      </c>
      <c r="L49" s="7" t="s">
        <v>11</v>
      </c>
      <c r="M49" s="7" t="s">
        <v>12</v>
      </c>
      <c r="N49" s="7" t="s">
        <v>13</v>
      </c>
      <c r="O49" s="7" t="s">
        <v>11</v>
      </c>
      <c r="P49" s="7" t="s">
        <v>14</v>
      </c>
      <c r="Q49" s="7" t="s">
        <v>15</v>
      </c>
    </row>
    <row r="51" spans="1:17" x14ac:dyDescent="0.25">
      <c r="A51" s="12" t="s">
        <v>83</v>
      </c>
      <c r="J51" s="12" t="s">
        <v>83</v>
      </c>
    </row>
    <row r="53" spans="1:17" x14ac:dyDescent="0.25">
      <c r="A53" s="12" t="s">
        <v>46</v>
      </c>
      <c r="J53" s="12" t="s">
        <v>46</v>
      </c>
    </row>
    <row r="55" spans="1:17" x14ac:dyDescent="0.25">
      <c r="A55" t="s">
        <v>51</v>
      </c>
      <c r="J55" t="s">
        <v>51</v>
      </c>
    </row>
    <row r="56" spans="1:17" x14ac:dyDescent="0.25">
      <c r="A56" s="12" t="s">
        <v>1</v>
      </c>
      <c r="B56" s="12" t="s">
        <v>2</v>
      </c>
      <c r="J56" s="12" t="s">
        <v>1</v>
      </c>
      <c r="K56" s="12" t="s">
        <v>2</v>
      </c>
    </row>
    <row r="57" spans="1:17" x14ac:dyDescent="0.25">
      <c r="A57" s="12" t="s">
        <v>3</v>
      </c>
      <c r="B57" s="12" t="s">
        <v>4</v>
      </c>
      <c r="J57" s="12" t="s">
        <v>3</v>
      </c>
      <c r="K57" s="12" t="s">
        <v>74</v>
      </c>
    </row>
    <row r="58" spans="1:17" x14ac:dyDescent="0.25">
      <c r="A58" s="12" t="s">
        <v>5</v>
      </c>
      <c r="B58" s="12" t="s">
        <v>80</v>
      </c>
      <c r="J58" s="12" t="s">
        <v>5</v>
      </c>
      <c r="K58" s="12" t="s">
        <v>80</v>
      </c>
    </row>
    <row r="59" spans="1:17" x14ac:dyDescent="0.25">
      <c r="A59" s="12" t="s">
        <v>7</v>
      </c>
      <c r="B59" s="12" t="s">
        <v>8</v>
      </c>
      <c r="J59" s="12" t="s">
        <v>7</v>
      </c>
      <c r="K59" s="12" t="s">
        <v>8</v>
      </c>
    </row>
    <row r="60" spans="1:17" x14ac:dyDescent="0.25">
      <c r="A60" s="12" t="s">
        <v>52</v>
      </c>
      <c r="B60" s="12" t="s">
        <v>53</v>
      </c>
      <c r="J60" s="12" t="s">
        <v>52</v>
      </c>
      <c r="K60" s="12" t="s">
        <v>53</v>
      </c>
    </row>
    <row r="62" spans="1:17" x14ac:dyDescent="0.25">
      <c r="A62" s="6" t="s">
        <v>9</v>
      </c>
      <c r="B62" s="7" t="s">
        <v>10</v>
      </c>
      <c r="C62" s="7" t="s">
        <v>11</v>
      </c>
      <c r="D62" s="7" t="s">
        <v>12</v>
      </c>
      <c r="E62" s="7" t="s">
        <v>13</v>
      </c>
      <c r="F62" s="7" t="s">
        <v>11</v>
      </c>
      <c r="G62" s="7" t="s">
        <v>14</v>
      </c>
      <c r="H62" s="7" t="s">
        <v>15</v>
      </c>
      <c r="J62" s="6" t="s">
        <v>9</v>
      </c>
      <c r="K62" s="7" t="s">
        <v>10</v>
      </c>
      <c r="L62" s="7" t="s">
        <v>11</v>
      </c>
      <c r="M62" s="7" t="s">
        <v>12</v>
      </c>
      <c r="N62" s="7" t="s">
        <v>13</v>
      </c>
      <c r="O62" s="7" t="s">
        <v>11</v>
      </c>
      <c r="P62" s="7" t="s">
        <v>14</v>
      </c>
      <c r="Q62" s="7" t="s">
        <v>15</v>
      </c>
    </row>
    <row r="63" spans="1:17" x14ac:dyDescent="0.25">
      <c r="A63" s="13" t="s">
        <v>16</v>
      </c>
      <c r="B63" s="9"/>
      <c r="C63" s="14" t="s">
        <v>11</v>
      </c>
      <c r="D63" s="9"/>
      <c r="E63" s="9"/>
      <c r="F63" s="14" t="s">
        <v>11</v>
      </c>
      <c r="G63" s="9"/>
      <c r="H63" s="9"/>
      <c r="J63" s="13" t="s">
        <v>16</v>
      </c>
      <c r="K63" s="9"/>
      <c r="L63" s="14" t="s">
        <v>11</v>
      </c>
      <c r="M63" s="9"/>
      <c r="N63" s="9"/>
      <c r="O63" s="14" t="s">
        <v>11</v>
      </c>
      <c r="P63" s="9"/>
      <c r="Q63" s="9"/>
    </row>
    <row r="64" spans="1:17" x14ac:dyDescent="0.25">
      <c r="A64" s="15" t="s">
        <v>54</v>
      </c>
      <c r="B64" s="17"/>
      <c r="C64" s="14" t="s">
        <v>11</v>
      </c>
      <c r="D64" s="17"/>
      <c r="E64" s="16">
        <v>16</v>
      </c>
      <c r="F64" s="14" t="s">
        <v>11</v>
      </c>
      <c r="G64" s="18"/>
      <c r="H64" s="17"/>
      <c r="J64" s="15" t="s">
        <v>54</v>
      </c>
      <c r="K64" s="17"/>
      <c r="L64" s="14" t="s">
        <v>11</v>
      </c>
      <c r="M64" s="17"/>
      <c r="N64" s="16">
        <v>16</v>
      </c>
      <c r="O64" s="14" t="s">
        <v>11</v>
      </c>
      <c r="P64" s="18"/>
      <c r="Q64" s="17"/>
    </row>
    <row r="65" spans="1:17" x14ac:dyDescent="0.25">
      <c r="A65" s="15" t="s">
        <v>55</v>
      </c>
      <c r="B65" s="17"/>
      <c r="C65" s="14" t="s">
        <v>11</v>
      </c>
      <c r="D65" s="17"/>
      <c r="E65" s="16">
        <v>30</v>
      </c>
      <c r="F65" s="14" t="s">
        <v>11</v>
      </c>
      <c r="G65" s="18"/>
      <c r="H65" s="17"/>
      <c r="J65" s="15" t="s">
        <v>55</v>
      </c>
      <c r="K65" s="17"/>
      <c r="L65" s="14" t="s">
        <v>11</v>
      </c>
      <c r="M65" s="17"/>
      <c r="N65" s="16">
        <v>30</v>
      </c>
      <c r="O65" s="14" t="s">
        <v>11</v>
      </c>
      <c r="P65" s="18"/>
      <c r="Q65" s="17"/>
    </row>
    <row r="66" spans="1:17" x14ac:dyDescent="0.25">
      <c r="A66" s="15" t="s">
        <v>11</v>
      </c>
      <c r="B66" s="17"/>
      <c r="C66" s="14" t="s">
        <v>11</v>
      </c>
      <c r="D66" s="17"/>
      <c r="E66" s="17"/>
      <c r="F66" s="14" t="s">
        <v>11</v>
      </c>
      <c r="G66" s="17"/>
      <c r="H66" s="17"/>
      <c r="J66" s="15" t="s">
        <v>11</v>
      </c>
      <c r="K66" s="17"/>
      <c r="L66" s="14" t="s">
        <v>11</v>
      </c>
      <c r="M66" s="17"/>
      <c r="N66" s="17"/>
      <c r="O66" s="14" t="s">
        <v>11</v>
      </c>
      <c r="P66" s="17"/>
      <c r="Q66" s="17"/>
    </row>
    <row r="67" spans="1:17" x14ac:dyDescent="0.25">
      <c r="A67" s="15" t="s">
        <v>56</v>
      </c>
      <c r="B67" s="18">
        <v>-16</v>
      </c>
      <c r="C67" s="14" t="s">
        <v>18</v>
      </c>
      <c r="D67" s="18">
        <f>H67/B67</f>
        <v>43.294625000000003</v>
      </c>
      <c r="E67" s="19">
        <v>-1.012</v>
      </c>
      <c r="F67" s="14" t="s">
        <v>19</v>
      </c>
      <c r="G67" s="17">
        <v>684.5</v>
      </c>
      <c r="H67" s="17">
        <f>E67*G67</f>
        <v>-692.71400000000006</v>
      </c>
      <c r="J67" s="15" t="s">
        <v>56</v>
      </c>
      <c r="K67" s="18">
        <v>-16</v>
      </c>
      <c r="L67" s="14" t="s">
        <v>18</v>
      </c>
      <c r="M67" s="18">
        <f>Q67/K67</f>
        <v>36.405421874999995</v>
      </c>
      <c r="N67" s="19">
        <v>-1.0169999999999999</v>
      </c>
      <c r="O67" s="14" t="s">
        <v>19</v>
      </c>
      <c r="P67" s="17">
        <v>572.75</v>
      </c>
      <c r="Q67" s="17">
        <f>N67*P67</f>
        <v>-582.48674999999992</v>
      </c>
    </row>
    <row r="68" spans="1:17" x14ac:dyDescent="0.25">
      <c r="A68" s="15" t="s">
        <v>48</v>
      </c>
      <c r="B68" s="18">
        <v>30</v>
      </c>
      <c r="C68" s="14" t="s">
        <v>18</v>
      </c>
      <c r="D68" s="18">
        <f>H68/B68</f>
        <v>30.562133333333335</v>
      </c>
      <c r="E68" s="19">
        <v>0.98799999999999999</v>
      </c>
      <c r="F68" s="14" t="s">
        <v>19</v>
      </c>
      <c r="G68" s="17">
        <v>928</v>
      </c>
      <c r="H68" s="17">
        <f>E68*G68</f>
        <v>916.86400000000003</v>
      </c>
      <c r="J68" s="15" t="s">
        <v>48</v>
      </c>
      <c r="K68" s="18">
        <v>30</v>
      </c>
      <c r="L68" s="14" t="s">
        <v>18</v>
      </c>
      <c r="M68" s="18">
        <f>Q68/K68</f>
        <v>26.379399999999997</v>
      </c>
      <c r="N68" s="19">
        <v>0.98399999999999999</v>
      </c>
      <c r="O68" s="14" t="s">
        <v>19</v>
      </c>
      <c r="P68" s="17">
        <v>804.25</v>
      </c>
      <c r="Q68" s="17">
        <f>N68*P68</f>
        <v>791.38199999999995</v>
      </c>
    </row>
    <row r="69" spans="1:17" x14ac:dyDescent="0.25">
      <c r="A69" s="15" t="s">
        <v>24</v>
      </c>
      <c r="B69" s="17"/>
      <c r="C69" s="14" t="s">
        <v>18</v>
      </c>
      <c r="D69" s="17"/>
      <c r="E69" s="19">
        <v>-2.5000000000000001E-2</v>
      </c>
      <c r="F69" s="14" t="s">
        <v>19</v>
      </c>
      <c r="G69" s="17"/>
      <c r="H69" s="17"/>
      <c r="J69" s="15" t="s">
        <v>24</v>
      </c>
      <c r="K69" s="17"/>
      <c r="L69" s="14" t="s">
        <v>18</v>
      </c>
      <c r="M69" s="17"/>
      <c r="N69" s="19">
        <v>-3.3000000000000002E-2</v>
      </c>
      <c r="O69" s="14" t="s">
        <v>19</v>
      </c>
      <c r="P69" s="17"/>
      <c r="Q69" s="17"/>
    </row>
    <row r="70" spans="1:17" x14ac:dyDescent="0.25">
      <c r="A70" s="15" t="s">
        <v>11</v>
      </c>
      <c r="B70" s="17"/>
      <c r="C70" s="14" t="s">
        <v>11</v>
      </c>
      <c r="D70" s="17"/>
      <c r="E70" s="17"/>
      <c r="F70" s="14" t="s">
        <v>11</v>
      </c>
      <c r="G70" s="17"/>
      <c r="H70" s="17"/>
      <c r="J70" s="15" t="s">
        <v>11</v>
      </c>
      <c r="K70" s="17"/>
      <c r="L70" s="14" t="s">
        <v>11</v>
      </c>
      <c r="M70" s="17"/>
      <c r="N70" s="17"/>
      <c r="O70" s="14" t="s">
        <v>11</v>
      </c>
      <c r="P70" s="17"/>
      <c r="Q70" s="17"/>
    </row>
    <row r="71" spans="1:17" x14ac:dyDescent="0.25">
      <c r="A71" s="15" t="s">
        <v>25</v>
      </c>
      <c r="B71" s="17"/>
      <c r="C71" s="14" t="s">
        <v>11</v>
      </c>
      <c r="D71" s="17"/>
      <c r="E71" s="17"/>
      <c r="F71" s="14" t="s">
        <v>11</v>
      </c>
      <c r="G71" s="17"/>
      <c r="H71" s="17"/>
      <c r="J71" s="15" t="s">
        <v>25</v>
      </c>
      <c r="K71" s="17"/>
      <c r="L71" s="14" t="s">
        <v>11</v>
      </c>
      <c r="M71" s="17"/>
      <c r="N71" s="17"/>
      <c r="O71" s="14" t="s">
        <v>11</v>
      </c>
      <c r="P71" s="17"/>
      <c r="Q71" s="17"/>
    </row>
    <row r="72" spans="1:17" x14ac:dyDescent="0.25">
      <c r="A72" s="15" t="s">
        <v>11</v>
      </c>
      <c r="B72" s="17"/>
      <c r="C72" s="14" t="s">
        <v>11</v>
      </c>
      <c r="D72" s="17"/>
      <c r="E72" s="17"/>
      <c r="F72" s="14" t="s">
        <v>11</v>
      </c>
      <c r="G72" s="17"/>
      <c r="H72" s="17"/>
      <c r="J72" s="15" t="s">
        <v>11</v>
      </c>
      <c r="K72" s="17"/>
      <c r="L72" s="14" t="s">
        <v>11</v>
      </c>
      <c r="M72" s="17"/>
      <c r="N72" s="17"/>
      <c r="O72" s="14" t="s">
        <v>11</v>
      </c>
      <c r="P72" s="17"/>
      <c r="Q72" s="17"/>
    </row>
    <row r="73" spans="1:17" x14ac:dyDescent="0.25">
      <c r="A73" s="13" t="s">
        <v>26</v>
      </c>
      <c r="B73" s="9"/>
      <c r="C73" s="14" t="s">
        <v>11</v>
      </c>
      <c r="D73" s="9"/>
      <c r="E73" s="9"/>
      <c r="F73" s="14" t="s">
        <v>11</v>
      </c>
      <c r="G73" s="9"/>
      <c r="H73" s="9">
        <f>SUM(H64:H72)</f>
        <v>224.14999999999998</v>
      </c>
      <c r="J73" s="13" t="s">
        <v>26</v>
      </c>
      <c r="K73" s="9"/>
      <c r="L73" s="14" t="s">
        <v>11</v>
      </c>
      <c r="M73" s="9"/>
      <c r="N73" s="9"/>
      <c r="O73" s="14" t="s">
        <v>11</v>
      </c>
      <c r="P73" s="9"/>
      <c r="Q73" s="9">
        <f>SUM(Q64:Q72)</f>
        <v>208.89525000000003</v>
      </c>
    </row>
    <row r="74" spans="1:17" x14ac:dyDescent="0.25">
      <c r="A74" s="15" t="s">
        <v>11</v>
      </c>
      <c r="B74" s="17"/>
      <c r="C74" s="14" t="s">
        <v>11</v>
      </c>
      <c r="D74" s="17"/>
      <c r="E74" s="17"/>
      <c r="F74" s="14" t="s">
        <v>11</v>
      </c>
      <c r="G74" s="17"/>
      <c r="H74" s="17"/>
      <c r="J74" s="15" t="s">
        <v>11</v>
      </c>
      <c r="K74" s="17"/>
      <c r="L74" s="14" t="s">
        <v>11</v>
      </c>
      <c r="M74" s="17"/>
      <c r="N74" s="17"/>
      <c r="O74" s="14" t="s">
        <v>11</v>
      </c>
      <c r="P74" s="17"/>
      <c r="Q74" s="17"/>
    </row>
    <row r="75" spans="1:17" x14ac:dyDescent="0.25">
      <c r="A75" s="13" t="s">
        <v>27</v>
      </c>
      <c r="B75" s="9"/>
      <c r="C75" s="14" t="s">
        <v>11</v>
      </c>
      <c r="D75" s="9"/>
      <c r="E75" s="9"/>
      <c r="F75" s="14" t="s">
        <v>11</v>
      </c>
      <c r="G75" s="9"/>
      <c r="H75" s="9"/>
      <c r="J75" s="13" t="s">
        <v>27</v>
      </c>
      <c r="K75" s="9"/>
      <c r="L75" s="14" t="s">
        <v>11</v>
      </c>
      <c r="M75" s="9"/>
      <c r="N75" s="9"/>
      <c r="O75" s="14" t="s">
        <v>11</v>
      </c>
      <c r="P75" s="9"/>
      <c r="Q75" s="9"/>
    </row>
    <row r="76" spans="1:17" x14ac:dyDescent="0.25">
      <c r="A76" s="15" t="s">
        <v>49</v>
      </c>
      <c r="B76" s="17">
        <v>-31</v>
      </c>
      <c r="C76" s="14" t="s">
        <v>29</v>
      </c>
      <c r="D76" s="16">
        <f>H76/B76</f>
        <v>3.9041935483870969</v>
      </c>
      <c r="E76" s="16">
        <v>-28</v>
      </c>
      <c r="F76" s="14" t="s">
        <v>18</v>
      </c>
      <c r="G76" s="16">
        <v>4.3224999999999998</v>
      </c>
      <c r="H76" s="17">
        <f>E76*G76</f>
        <v>-121.03</v>
      </c>
      <c r="J76" s="15" t="s">
        <v>49</v>
      </c>
      <c r="K76" s="17">
        <v>-34</v>
      </c>
      <c r="L76" s="14" t="s">
        <v>29</v>
      </c>
      <c r="M76" s="16">
        <f>Q76/K76</f>
        <v>4.8095588235294118</v>
      </c>
      <c r="N76" s="16">
        <v>-31</v>
      </c>
      <c r="O76" s="14" t="s">
        <v>18</v>
      </c>
      <c r="P76" s="16">
        <v>5.2750000000000004</v>
      </c>
      <c r="Q76" s="17">
        <f>N76*P76</f>
        <v>-163.52500000000001</v>
      </c>
    </row>
    <row r="77" spans="1:17" x14ac:dyDescent="0.25">
      <c r="A77" s="13" t="s">
        <v>31</v>
      </c>
      <c r="B77" s="9"/>
      <c r="C77" s="14" t="s">
        <v>11</v>
      </c>
      <c r="D77" s="9"/>
      <c r="E77" s="9"/>
      <c r="F77" s="14" t="s">
        <v>11</v>
      </c>
      <c r="G77" s="9"/>
      <c r="H77" s="9">
        <f>SUM(H76:H76)</f>
        <v>-121.03</v>
      </c>
      <c r="J77" s="13" t="s">
        <v>31</v>
      </c>
      <c r="K77" s="9"/>
      <c r="L77" s="14" t="s">
        <v>11</v>
      </c>
      <c r="M77" s="9"/>
      <c r="N77" s="9"/>
      <c r="O77" s="14" t="s">
        <v>11</v>
      </c>
      <c r="P77" s="9"/>
      <c r="Q77" s="9">
        <f>SUM(Q76:Q76)</f>
        <v>-163.52500000000001</v>
      </c>
    </row>
    <row r="78" spans="1:17" x14ac:dyDescent="0.25">
      <c r="A78" s="13" t="s">
        <v>32</v>
      </c>
      <c r="B78" s="9"/>
      <c r="C78" s="14" t="s">
        <v>11</v>
      </c>
      <c r="D78" s="9"/>
      <c r="E78" s="9"/>
      <c r="F78" s="14" t="s">
        <v>11</v>
      </c>
      <c r="G78" s="9"/>
      <c r="H78" s="9"/>
      <c r="J78" s="13" t="s">
        <v>32</v>
      </c>
      <c r="K78" s="9"/>
      <c r="L78" s="14" t="s">
        <v>11</v>
      </c>
      <c r="M78" s="9"/>
      <c r="N78" s="9"/>
      <c r="O78" s="14" t="s">
        <v>11</v>
      </c>
      <c r="P78" s="9"/>
      <c r="Q78" s="9"/>
    </row>
    <row r="79" spans="1:17" x14ac:dyDescent="0.25">
      <c r="A79" s="15" t="s">
        <v>33</v>
      </c>
      <c r="B79" s="17"/>
      <c r="C79" s="14" t="s">
        <v>11</v>
      </c>
      <c r="D79" s="17"/>
      <c r="E79" s="17"/>
      <c r="F79" s="14" t="s">
        <v>34</v>
      </c>
      <c r="G79" s="17"/>
      <c r="H79" s="18">
        <v>-2</v>
      </c>
      <c r="J79" s="15" t="s">
        <v>33</v>
      </c>
      <c r="K79" s="17"/>
      <c r="L79" s="14" t="s">
        <v>11</v>
      </c>
      <c r="M79" s="17"/>
      <c r="N79" s="17"/>
      <c r="O79" s="14" t="s">
        <v>34</v>
      </c>
      <c r="P79" s="17"/>
      <c r="Q79" s="18">
        <v>-2</v>
      </c>
    </row>
    <row r="80" spans="1:17" x14ac:dyDescent="0.25">
      <c r="A80" s="15" t="s">
        <v>35</v>
      </c>
      <c r="B80" s="17"/>
      <c r="C80" s="14" t="s">
        <v>11</v>
      </c>
      <c r="D80" s="17"/>
      <c r="E80" s="17"/>
      <c r="F80" s="14" t="s">
        <v>34</v>
      </c>
      <c r="G80" s="17"/>
      <c r="H80" s="18">
        <v>-1</v>
      </c>
      <c r="J80" s="15" t="s">
        <v>35</v>
      </c>
      <c r="K80" s="17"/>
      <c r="L80" s="14" t="s">
        <v>11</v>
      </c>
      <c r="M80" s="17"/>
      <c r="N80" s="17"/>
      <c r="O80" s="14" t="s">
        <v>34</v>
      </c>
      <c r="P80" s="17"/>
      <c r="Q80" s="18">
        <v>-1</v>
      </c>
    </row>
    <row r="81" spans="1:17" x14ac:dyDescent="0.25">
      <c r="A81" s="15" t="s">
        <v>38</v>
      </c>
      <c r="B81" s="17"/>
      <c r="C81" s="14" t="s">
        <v>11</v>
      </c>
      <c r="D81" s="17"/>
      <c r="E81" s="17"/>
      <c r="F81" s="14" t="s">
        <v>34</v>
      </c>
      <c r="G81" s="17"/>
      <c r="H81" s="18">
        <v>-2</v>
      </c>
      <c r="J81" s="15" t="s">
        <v>38</v>
      </c>
      <c r="K81" s="17"/>
      <c r="L81" s="14" t="s">
        <v>11</v>
      </c>
      <c r="M81" s="17"/>
      <c r="N81" s="17"/>
      <c r="O81" s="14" t="s">
        <v>34</v>
      </c>
      <c r="P81" s="17"/>
      <c r="Q81" s="18">
        <v>-2</v>
      </c>
    </row>
    <row r="82" spans="1:17" x14ac:dyDescent="0.25">
      <c r="A82" s="15" t="s">
        <v>40</v>
      </c>
      <c r="B82" s="17"/>
      <c r="C82" s="14" t="s">
        <v>11</v>
      </c>
      <c r="D82" s="17"/>
      <c r="E82" s="16">
        <v>-2.5000000000000001E-2</v>
      </c>
      <c r="F82" s="14" t="s">
        <v>34</v>
      </c>
      <c r="G82" s="16">
        <v>26</v>
      </c>
      <c r="H82" s="17">
        <f>E82*G82</f>
        <v>-0.65</v>
      </c>
      <c r="J82" s="15" t="s">
        <v>40</v>
      </c>
      <c r="K82" s="17"/>
      <c r="L82" s="14" t="s">
        <v>11</v>
      </c>
      <c r="M82" s="17"/>
      <c r="N82" s="16">
        <v>-3.3000000000000002E-2</v>
      </c>
      <c r="O82" s="14" t="s">
        <v>34</v>
      </c>
      <c r="P82" s="16">
        <v>26</v>
      </c>
      <c r="Q82" s="17">
        <f>N82*P82</f>
        <v>-0.8580000000000001</v>
      </c>
    </row>
    <row r="83" spans="1:17" x14ac:dyDescent="0.25">
      <c r="A83" s="15" t="s">
        <v>41</v>
      </c>
      <c r="B83" s="17"/>
      <c r="C83" s="14" t="s">
        <v>11</v>
      </c>
      <c r="D83" s="17"/>
      <c r="E83" s="18">
        <v>-8</v>
      </c>
      <c r="F83" s="14" t="s">
        <v>18</v>
      </c>
      <c r="G83" s="16">
        <v>0.85</v>
      </c>
      <c r="H83" s="17">
        <f>E83*G83</f>
        <v>-6.8</v>
      </c>
      <c r="J83" s="15" t="s">
        <v>41</v>
      </c>
      <c r="K83" s="17"/>
      <c r="L83" s="14" t="s">
        <v>11</v>
      </c>
      <c r="M83" s="17"/>
      <c r="N83" s="18">
        <v>-8</v>
      </c>
      <c r="O83" s="14" t="s">
        <v>18</v>
      </c>
      <c r="P83" s="16">
        <v>0.85</v>
      </c>
      <c r="Q83" s="17">
        <f>N83*P83</f>
        <v>-6.8</v>
      </c>
    </row>
    <row r="84" spans="1:17" x14ac:dyDescent="0.25">
      <c r="A84" s="13" t="s">
        <v>43</v>
      </c>
      <c r="B84" s="9"/>
      <c r="C84" s="14" t="s">
        <v>11</v>
      </c>
      <c r="D84" s="9"/>
      <c r="E84" s="9"/>
      <c r="F84" s="14" t="s">
        <v>11</v>
      </c>
      <c r="G84" s="9"/>
      <c r="H84" s="9">
        <f>SUM(H78:H83)</f>
        <v>-12.45</v>
      </c>
      <c r="J84" s="13" t="s">
        <v>43</v>
      </c>
      <c r="K84" s="9"/>
      <c r="L84" s="14" t="s">
        <v>11</v>
      </c>
      <c r="M84" s="9"/>
      <c r="N84" s="9"/>
      <c r="O84" s="14" t="s">
        <v>11</v>
      </c>
      <c r="P84" s="9"/>
      <c r="Q84" s="9">
        <f>SUM(Q78:Q83)</f>
        <v>-12.658000000000001</v>
      </c>
    </row>
    <row r="85" spans="1:17" x14ac:dyDescent="0.25">
      <c r="A85" s="13" t="s">
        <v>27</v>
      </c>
      <c r="B85" s="9"/>
      <c r="C85" s="14" t="s">
        <v>11</v>
      </c>
      <c r="D85" s="9"/>
      <c r="E85" s="9"/>
      <c r="F85" s="14" t="s">
        <v>11</v>
      </c>
      <c r="G85" s="9"/>
      <c r="H85" s="9">
        <f>SUM(H77,H84)</f>
        <v>-133.47999999999999</v>
      </c>
      <c r="J85" s="13" t="s">
        <v>27</v>
      </c>
      <c r="K85" s="9"/>
      <c r="L85" s="14" t="s">
        <v>11</v>
      </c>
      <c r="M85" s="9"/>
      <c r="N85" s="9"/>
      <c r="O85" s="14" t="s">
        <v>11</v>
      </c>
      <c r="P85" s="9"/>
      <c r="Q85" s="9">
        <f>SUM(Q77,Q84)</f>
        <v>-176.18299999999999</v>
      </c>
    </row>
    <row r="86" spans="1:17" x14ac:dyDescent="0.25">
      <c r="A86" s="13" t="s">
        <v>44</v>
      </c>
      <c r="B86" s="9"/>
      <c r="C86" s="14" t="s">
        <v>11</v>
      </c>
      <c r="D86" s="9"/>
      <c r="E86" s="9"/>
      <c r="F86" s="14" t="s">
        <v>11</v>
      </c>
      <c r="G86" s="9"/>
      <c r="H86" s="9">
        <f>SUM(H73,H85)</f>
        <v>90.669999999999987</v>
      </c>
      <c r="J86" s="13" t="s">
        <v>44</v>
      </c>
      <c r="K86" s="9"/>
      <c r="L86" s="14" t="s">
        <v>11</v>
      </c>
      <c r="M86" s="9"/>
      <c r="N86" s="9"/>
      <c r="O86" s="14" t="s">
        <v>11</v>
      </c>
      <c r="P86" s="9"/>
      <c r="Q86" s="9">
        <f>SUM(Q73,Q85)</f>
        <v>32.71225000000004</v>
      </c>
    </row>
    <row r="90" spans="1:17" x14ac:dyDescent="0.25">
      <c r="A90" s="12" t="s">
        <v>46</v>
      </c>
      <c r="J90" s="12" t="s">
        <v>46</v>
      </c>
    </row>
    <row r="92" spans="1:17" x14ac:dyDescent="0.25">
      <c r="A92" t="s">
        <v>59</v>
      </c>
      <c r="J92" t="s">
        <v>59</v>
      </c>
    </row>
    <row r="93" spans="1:17" x14ac:dyDescent="0.25">
      <c r="A93" s="12" t="s">
        <v>1</v>
      </c>
      <c r="B93" s="12" t="s">
        <v>2</v>
      </c>
      <c r="J93" s="12" t="s">
        <v>1</v>
      </c>
      <c r="K93" s="12" t="s">
        <v>2</v>
      </c>
    </row>
    <row r="94" spans="1:17" x14ac:dyDescent="0.25">
      <c r="A94" s="12" t="s">
        <v>3</v>
      </c>
      <c r="B94" s="12" t="s">
        <v>4</v>
      </c>
      <c r="J94" s="12" t="s">
        <v>3</v>
      </c>
      <c r="K94" s="12" t="s">
        <v>74</v>
      </c>
    </row>
    <row r="95" spans="1:17" x14ac:dyDescent="0.25">
      <c r="A95" s="12" t="s">
        <v>5</v>
      </c>
      <c r="B95" s="12" t="s">
        <v>80</v>
      </c>
      <c r="J95" s="12" t="s">
        <v>5</v>
      </c>
      <c r="K95" s="12" t="s">
        <v>80</v>
      </c>
    </row>
    <row r="96" spans="1:17" x14ac:dyDescent="0.25">
      <c r="A96" s="12" t="s">
        <v>7</v>
      </c>
      <c r="B96" s="12" t="s">
        <v>8</v>
      </c>
      <c r="J96" s="12" t="s">
        <v>7</v>
      </c>
      <c r="K96" s="12" t="s">
        <v>8</v>
      </c>
    </row>
    <row r="97" spans="1:17" x14ac:dyDescent="0.25">
      <c r="A97" s="12" t="s">
        <v>52</v>
      </c>
      <c r="B97" s="12" t="s">
        <v>53</v>
      </c>
      <c r="J97" s="12" t="s">
        <v>52</v>
      </c>
      <c r="K97" s="12" t="s">
        <v>53</v>
      </c>
    </row>
    <row r="99" spans="1:17" x14ac:dyDescent="0.25">
      <c r="A99" s="6" t="s">
        <v>9</v>
      </c>
      <c r="B99" s="7" t="s">
        <v>10</v>
      </c>
      <c r="C99" s="7" t="s">
        <v>11</v>
      </c>
      <c r="D99" s="7" t="s">
        <v>12</v>
      </c>
      <c r="E99" s="7" t="s">
        <v>13</v>
      </c>
      <c r="F99" s="7" t="s">
        <v>11</v>
      </c>
      <c r="G99" s="7" t="s">
        <v>14</v>
      </c>
      <c r="H99" s="7" t="s">
        <v>15</v>
      </c>
      <c r="J99" s="6" t="s">
        <v>9</v>
      </c>
      <c r="K99" s="7" t="s">
        <v>10</v>
      </c>
      <c r="L99" s="7" t="s">
        <v>11</v>
      </c>
      <c r="M99" s="7" t="s">
        <v>12</v>
      </c>
      <c r="N99" s="7" t="s">
        <v>13</v>
      </c>
      <c r="O99" s="7" t="s">
        <v>11</v>
      </c>
      <c r="P99" s="7" t="s">
        <v>14</v>
      </c>
      <c r="Q99" s="7" t="s">
        <v>15</v>
      </c>
    </row>
    <row r="100" spans="1:17" x14ac:dyDescent="0.25">
      <c r="A100" s="13" t="s">
        <v>16</v>
      </c>
      <c r="B100" s="9"/>
      <c r="C100" s="14" t="s">
        <v>11</v>
      </c>
      <c r="D100" s="9"/>
      <c r="E100" s="9"/>
      <c r="F100" s="14" t="s">
        <v>11</v>
      </c>
      <c r="G100" s="9"/>
      <c r="H100" s="9"/>
      <c r="J100" s="13" t="s">
        <v>16</v>
      </c>
      <c r="K100" s="9"/>
      <c r="L100" s="14" t="s">
        <v>11</v>
      </c>
      <c r="M100" s="9"/>
      <c r="N100" s="9"/>
      <c r="O100" s="14" t="s">
        <v>11</v>
      </c>
      <c r="P100" s="9"/>
      <c r="Q100" s="9"/>
    </row>
    <row r="101" spans="1:17" x14ac:dyDescent="0.25">
      <c r="A101" s="15" t="s">
        <v>54</v>
      </c>
      <c r="B101" s="17"/>
      <c r="C101" s="14" t="s">
        <v>11</v>
      </c>
      <c r="D101" s="17"/>
      <c r="E101" s="16">
        <v>30</v>
      </c>
      <c r="F101" s="14" t="s">
        <v>11</v>
      </c>
      <c r="G101" s="17"/>
      <c r="H101" s="17"/>
      <c r="J101" s="15" t="s">
        <v>54</v>
      </c>
      <c r="K101" s="17"/>
      <c r="L101" s="14" t="s">
        <v>11</v>
      </c>
      <c r="M101" s="17"/>
      <c r="N101" s="16">
        <v>30</v>
      </c>
      <c r="O101" s="14" t="s">
        <v>11</v>
      </c>
      <c r="P101" s="17"/>
      <c r="Q101" s="17"/>
    </row>
    <row r="102" spans="1:17" x14ac:dyDescent="0.25">
      <c r="A102" s="15" t="s">
        <v>60</v>
      </c>
      <c r="B102" s="17"/>
      <c r="C102" s="14" t="s">
        <v>11</v>
      </c>
      <c r="D102" s="17"/>
      <c r="E102" s="16">
        <v>88.1</v>
      </c>
      <c r="F102" s="14" t="s">
        <v>11</v>
      </c>
      <c r="G102" s="17"/>
      <c r="H102" s="17"/>
      <c r="J102" s="15" t="s">
        <v>60</v>
      </c>
      <c r="K102" s="17"/>
      <c r="L102" s="14" t="s">
        <v>11</v>
      </c>
      <c r="M102" s="17"/>
      <c r="N102" s="16">
        <v>87.6</v>
      </c>
      <c r="O102" s="14" t="s">
        <v>11</v>
      </c>
      <c r="P102" s="17"/>
      <c r="Q102" s="17"/>
    </row>
    <row r="103" spans="1:17" x14ac:dyDescent="0.25">
      <c r="A103" s="15" t="s">
        <v>11</v>
      </c>
      <c r="B103" s="17"/>
      <c r="C103" s="14" t="s">
        <v>11</v>
      </c>
      <c r="D103" s="17"/>
      <c r="E103" s="17"/>
      <c r="F103" s="14" t="s">
        <v>11</v>
      </c>
      <c r="G103" s="17"/>
      <c r="H103" s="17"/>
      <c r="J103" s="15" t="s">
        <v>11</v>
      </c>
      <c r="K103" s="17"/>
      <c r="L103" s="14" t="s">
        <v>11</v>
      </c>
      <c r="M103" s="17"/>
      <c r="N103" s="17"/>
      <c r="O103" s="14" t="s">
        <v>11</v>
      </c>
      <c r="P103" s="17"/>
      <c r="Q103" s="17"/>
    </row>
    <row r="104" spans="1:17" x14ac:dyDescent="0.25">
      <c r="A104" s="15" t="s">
        <v>56</v>
      </c>
      <c r="B104" s="18">
        <v>-30</v>
      </c>
      <c r="C104" s="14" t="s">
        <v>18</v>
      </c>
      <c r="D104" s="16">
        <f>H104/B104</f>
        <v>31.61386666666667</v>
      </c>
      <c r="E104" s="19">
        <v>-1.022</v>
      </c>
      <c r="F104" s="14" t="s">
        <v>19</v>
      </c>
      <c r="G104" s="17">
        <v>928</v>
      </c>
      <c r="H104" s="17">
        <f t="shared" ref="H104:H109" si="0">E104*G104</f>
        <v>-948.41600000000005</v>
      </c>
      <c r="J104" s="15" t="s">
        <v>56</v>
      </c>
      <c r="K104" s="18">
        <v>-30</v>
      </c>
      <c r="L104" s="14" t="s">
        <v>18</v>
      </c>
      <c r="M104" s="16">
        <f>Q104/K104</f>
        <v>27.317691666666665</v>
      </c>
      <c r="N104" s="19">
        <v>-1.0189999999999999</v>
      </c>
      <c r="O104" s="14" t="s">
        <v>19</v>
      </c>
      <c r="P104" s="17">
        <v>804.25</v>
      </c>
      <c r="Q104" s="17">
        <f t="shared" ref="Q104:Q109" si="1">N104*P104</f>
        <v>-819.5307499999999</v>
      </c>
    </row>
    <row r="105" spans="1:17" x14ac:dyDescent="0.25">
      <c r="A105" s="15" t="s">
        <v>61</v>
      </c>
      <c r="B105" s="18">
        <v>88.1</v>
      </c>
      <c r="C105" s="14" t="s">
        <v>18</v>
      </c>
      <c r="D105" s="16">
        <f>H105/B105</f>
        <v>10.872915000000001</v>
      </c>
      <c r="E105" s="19">
        <v>0.97799999999999998</v>
      </c>
      <c r="F105" s="14" t="s">
        <v>19</v>
      </c>
      <c r="G105" s="17">
        <v>979.45174999999995</v>
      </c>
      <c r="H105" s="17">
        <f t="shared" si="0"/>
        <v>957.90381149999996</v>
      </c>
      <c r="J105" s="15" t="s">
        <v>61</v>
      </c>
      <c r="K105" s="18">
        <v>87.6</v>
      </c>
      <c r="L105" s="14" t="s">
        <v>18</v>
      </c>
      <c r="M105" s="16">
        <f>Q105/K105</f>
        <v>13.129339999999999</v>
      </c>
      <c r="N105" s="19">
        <v>0.98199999999999998</v>
      </c>
      <c r="O105" s="14" t="s">
        <v>19</v>
      </c>
      <c r="P105" s="17">
        <v>1171.212</v>
      </c>
      <c r="Q105" s="17">
        <f t="shared" si="1"/>
        <v>1150.1301839999999</v>
      </c>
    </row>
    <row r="106" spans="1:17" x14ac:dyDescent="0.25">
      <c r="A106" s="15" t="s">
        <v>62</v>
      </c>
      <c r="B106" s="17"/>
      <c r="C106" s="14" t="s">
        <v>11</v>
      </c>
      <c r="D106" s="17"/>
      <c r="E106" s="18">
        <v>86.161799999999999</v>
      </c>
      <c r="F106" s="14" t="s">
        <v>18</v>
      </c>
      <c r="G106" s="16">
        <v>1.3</v>
      </c>
      <c r="H106" s="17">
        <f t="shared" si="0"/>
        <v>112.01034</v>
      </c>
      <c r="J106" s="15" t="s">
        <v>62</v>
      </c>
      <c r="K106" s="17"/>
      <c r="L106" s="14" t="s">
        <v>11</v>
      </c>
      <c r="M106" s="17"/>
      <c r="N106" s="18">
        <v>86.023200000000003</v>
      </c>
      <c r="O106" s="14" t="s">
        <v>18</v>
      </c>
      <c r="P106" s="16">
        <v>1.3</v>
      </c>
      <c r="Q106" s="17">
        <f t="shared" si="1"/>
        <v>111.83016000000001</v>
      </c>
    </row>
    <row r="107" spans="1:17" x14ac:dyDescent="0.25">
      <c r="A107" s="15" t="s">
        <v>84</v>
      </c>
      <c r="B107" s="17"/>
      <c r="C107" s="14" t="s">
        <v>11</v>
      </c>
      <c r="D107" s="17"/>
      <c r="E107" s="18">
        <v>69.834140000000005</v>
      </c>
      <c r="F107" s="14" t="s">
        <v>18</v>
      </c>
      <c r="G107" s="16">
        <v>3</v>
      </c>
      <c r="H107" s="17">
        <f t="shared" si="0"/>
        <v>209.50242000000003</v>
      </c>
      <c r="J107" s="15" t="s">
        <v>84</v>
      </c>
      <c r="K107" s="17"/>
      <c r="L107" s="14" t="s">
        <v>11</v>
      </c>
      <c r="M107" s="17"/>
      <c r="N107" s="18">
        <v>69.721800000000002</v>
      </c>
      <c r="O107" s="14" t="s">
        <v>18</v>
      </c>
      <c r="P107" s="16">
        <v>3</v>
      </c>
      <c r="Q107" s="17">
        <f t="shared" si="1"/>
        <v>209.16540000000001</v>
      </c>
    </row>
    <row r="108" spans="1:17" x14ac:dyDescent="0.25">
      <c r="A108" s="15" t="s">
        <v>85</v>
      </c>
      <c r="B108" s="17"/>
      <c r="C108" s="14" t="s">
        <v>11</v>
      </c>
      <c r="D108" s="17"/>
      <c r="E108" s="18">
        <v>86.161799999999999</v>
      </c>
      <c r="F108" s="14" t="s">
        <v>18</v>
      </c>
      <c r="G108" s="16">
        <v>10.8725</v>
      </c>
      <c r="H108" s="17">
        <f t="shared" si="0"/>
        <v>936.79417050000006</v>
      </c>
      <c r="J108" s="15" t="s">
        <v>85</v>
      </c>
      <c r="K108" s="17"/>
      <c r="L108" s="14" t="s">
        <v>11</v>
      </c>
      <c r="M108" s="17"/>
      <c r="N108" s="18">
        <v>86.023200000000003</v>
      </c>
      <c r="O108" s="14" t="s">
        <v>18</v>
      </c>
      <c r="P108" s="16">
        <v>7.25</v>
      </c>
      <c r="Q108" s="17">
        <f t="shared" si="1"/>
        <v>623.66820000000007</v>
      </c>
    </row>
    <row r="109" spans="1:17" x14ac:dyDescent="0.25">
      <c r="A109" s="15" t="s">
        <v>86</v>
      </c>
      <c r="B109" s="17"/>
      <c r="C109" s="14" t="s">
        <v>11</v>
      </c>
      <c r="D109" s="17"/>
      <c r="E109" s="18">
        <v>86.161799999999999</v>
      </c>
      <c r="F109" s="14" t="s">
        <v>18</v>
      </c>
      <c r="G109" s="16">
        <v>1</v>
      </c>
      <c r="H109" s="17">
        <f t="shared" si="0"/>
        <v>86.161799999999999</v>
      </c>
      <c r="J109" s="15" t="s">
        <v>86</v>
      </c>
      <c r="K109" s="17"/>
      <c r="L109" s="14" t="s">
        <v>11</v>
      </c>
      <c r="M109" s="17"/>
      <c r="N109" s="18">
        <v>86.023200000000003</v>
      </c>
      <c r="O109" s="14" t="s">
        <v>18</v>
      </c>
      <c r="P109" s="16">
        <v>1</v>
      </c>
      <c r="Q109" s="17">
        <f t="shared" si="1"/>
        <v>86.023200000000003</v>
      </c>
    </row>
    <row r="110" spans="1:17" x14ac:dyDescent="0.25">
      <c r="A110" s="15" t="s">
        <v>63</v>
      </c>
      <c r="B110" s="17"/>
      <c r="C110" s="14" t="s">
        <v>18</v>
      </c>
      <c r="D110" s="17"/>
      <c r="E110" s="19">
        <v>-4.4999999999999998E-2</v>
      </c>
      <c r="F110" s="14" t="s">
        <v>19</v>
      </c>
      <c r="G110" s="17"/>
      <c r="H110" s="17"/>
      <c r="J110" s="15" t="s">
        <v>63</v>
      </c>
      <c r="K110" s="17"/>
      <c r="L110" s="14" t="s">
        <v>18</v>
      </c>
      <c r="M110" s="17"/>
      <c r="N110" s="19">
        <v>-3.6999999999999998E-2</v>
      </c>
      <c r="O110" s="14" t="s">
        <v>19</v>
      </c>
      <c r="P110" s="17"/>
      <c r="Q110" s="17"/>
    </row>
    <row r="111" spans="1:17" x14ac:dyDescent="0.25">
      <c r="A111" s="15" t="s">
        <v>11</v>
      </c>
      <c r="B111" s="17"/>
      <c r="C111" s="14" t="s">
        <v>11</v>
      </c>
      <c r="D111" s="17"/>
      <c r="E111" s="17"/>
      <c r="F111" s="14" t="s">
        <v>11</v>
      </c>
      <c r="G111" s="17"/>
      <c r="H111" s="17"/>
      <c r="J111" s="15" t="s">
        <v>11</v>
      </c>
      <c r="K111" s="17"/>
      <c r="L111" s="14" t="s">
        <v>11</v>
      </c>
      <c r="M111" s="17"/>
      <c r="N111" s="17"/>
      <c r="O111" s="14" t="s">
        <v>11</v>
      </c>
      <c r="P111" s="17"/>
      <c r="Q111" s="17"/>
    </row>
    <row r="112" spans="1:17" x14ac:dyDescent="0.25">
      <c r="A112" s="15" t="s">
        <v>25</v>
      </c>
      <c r="B112" s="17"/>
      <c r="C112" s="14" t="s">
        <v>11</v>
      </c>
      <c r="D112" s="17"/>
      <c r="E112" s="17"/>
      <c r="F112" s="14" t="s">
        <v>11</v>
      </c>
      <c r="G112" s="17"/>
      <c r="H112" s="17"/>
      <c r="J112" s="15" t="s">
        <v>25</v>
      </c>
      <c r="K112" s="17"/>
      <c r="L112" s="14" t="s">
        <v>11</v>
      </c>
      <c r="M112" s="17"/>
      <c r="N112" s="17"/>
      <c r="O112" s="14" t="s">
        <v>11</v>
      </c>
      <c r="P112" s="17"/>
      <c r="Q112" s="17"/>
    </row>
    <row r="113" spans="1:17" x14ac:dyDescent="0.25">
      <c r="A113" s="15" t="s">
        <v>11</v>
      </c>
      <c r="B113" s="17"/>
      <c r="C113" s="14" t="s">
        <v>11</v>
      </c>
      <c r="D113" s="17"/>
      <c r="E113" s="17"/>
      <c r="F113" s="14" t="s">
        <v>11</v>
      </c>
      <c r="G113" s="17"/>
      <c r="H113" s="17"/>
      <c r="J113" s="15" t="s">
        <v>11</v>
      </c>
      <c r="K113" s="17"/>
      <c r="L113" s="14" t="s">
        <v>11</v>
      </c>
      <c r="M113" s="17"/>
      <c r="N113" s="17"/>
      <c r="O113" s="14" t="s">
        <v>11</v>
      </c>
      <c r="P113" s="17"/>
      <c r="Q113" s="17"/>
    </row>
    <row r="114" spans="1:17" x14ac:dyDescent="0.25">
      <c r="A114" s="13" t="s">
        <v>64</v>
      </c>
      <c r="B114" s="9"/>
      <c r="C114" s="14" t="s">
        <v>11</v>
      </c>
      <c r="D114" s="9"/>
      <c r="E114" s="9"/>
      <c r="F114" s="14" t="s">
        <v>11</v>
      </c>
      <c r="G114" s="9"/>
      <c r="H114" s="9">
        <f>SUM(H101:H113)</f>
        <v>1353.9565420000001</v>
      </c>
      <c r="J114" s="13" t="s">
        <v>64</v>
      </c>
      <c r="K114" s="9"/>
      <c r="L114" s="14" t="s">
        <v>11</v>
      </c>
      <c r="M114" s="9"/>
      <c r="N114" s="9"/>
      <c r="O114" s="14" t="s">
        <v>11</v>
      </c>
      <c r="P114" s="9"/>
      <c r="Q114" s="9">
        <f>SUM(Q101:Q113)</f>
        <v>1361.2863940000002</v>
      </c>
    </row>
    <row r="115" spans="1:17" x14ac:dyDescent="0.25">
      <c r="A115" s="15" t="s">
        <v>11</v>
      </c>
      <c r="B115" s="17"/>
      <c r="C115" s="14" t="s">
        <v>11</v>
      </c>
      <c r="D115" s="17"/>
      <c r="E115" s="17"/>
      <c r="F115" s="14" t="s">
        <v>11</v>
      </c>
      <c r="G115" s="17"/>
      <c r="H115" s="17"/>
      <c r="J115" s="15" t="s">
        <v>11</v>
      </c>
      <c r="K115" s="17"/>
      <c r="L115" s="14" t="s">
        <v>11</v>
      </c>
      <c r="M115" s="17"/>
      <c r="N115" s="17"/>
      <c r="O115" s="14" t="s">
        <v>11</v>
      </c>
      <c r="P115" s="17"/>
      <c r="Q115" s="17"/>
    </row>
    <row r="116" spans="1:17" x14ac:dyDescent="0.25">
      <c r="A116" s="13" t="s">
        <v>27</v>
      </c>
      <c r="B116" s="9"/>
      <c r="C116" s="14" t="s">
        <v>11</v>
      </c>
      <c r="D116" s="9"/>
      <c r="E116" s="9"/>
      <c r="F116" s="14" t="s">
        <v>11</v>
      </c>
      <c r="G116" s="9"/>
      <c r="H116" s="9"/>
      <c r="J116" s="13" t="s">
        <v>27</v>
      </c>
      <c r="K116" s="9"/>
      <c r="L116" s="14" t="s">
        <v>11</v>
      </c>
      <c r="M116" s="9"/>
      <c r="N116" s="9"/>
      <c r="O116" s="14" t="s">
        <v>11</v>
      </c>
      <c r="P116" s="9"/>
      <c r="Q116" s="9"/>
    </row>
    <row r="117" spans="1:17" x14ac:dyDescent="0.25">
      <c r="A117" s="15" t="s">
        <v>65</v>
      </c>
      <c r="B117" s="17">
        <v>-246</v>
      </c>
      <c r="C117" s="14" t="s">
        <v>29</v>
      </c>
      <c r="D117" s="16">
        <f>H117/B117</f>
        <v>3.9981707317073174</v>
      </c>
      <c r="E117" s="18">
        <v>-237</v>
      </c>
      <c r="F117" s="14" t="s">
        <v>18</v>
      </c>
      <c r="G117" s="16">
        <v>4.1500000000000004</v>
      </c>
      <c r="H117" s="17">
        <f>E117*G117</f>
        <v>-983.55000000000007</v>
      </c>
      <c r="J117" s="15" t="s">
        <v>65</v>
      </c>
      <c r="K117" s="17">
        <v>-248</v>
      </c>
      <c r="L117" s="14" t="s">
        <v>29</v>
      </c>
      <c r="M117" s="16">
        <f>Q117/K117</f>
        <v>4.9317540322580644</v>
      </c>
      <c r="N117" s="18">
        <v>-241</v>
      </c>
      <c r="O117" s="14" t="s">
        <v>18</v>
      </c>
      <c r="P117" s="16">
        <v>5.0750000000000002</v>
      </c>
      <c r="Q117" s="17">
        <f>N117*P117</f>
        <v>-1223.075</v>
      </c>
    </row>
    <row r="118" spans="1:17" x14ac:dyDescent="0.25">
      <c r="A118" s="15" t="s">
        <v>81</v>
      </c>
      <c r="B118" s="17"/>
      <c r="C118" s="14" t="s">
        <v>34</v>
      </c>
      <c r="D118" s="17"/>
      <c r="E118" s="16">
        <v>-19</v>
      </c>
      <c r="F118" s="14" t="s">
        <v>87</v>
      </c>
      <c r="G118" s="16">
        <v>1.37</v>
      </c>
      <c r="H118" s="17">
        <f>E118*G118</f>
        <v>-26.03</v>
      </c>
      <c r="J118" s="15" t="s">
        <v>81</v>
      </c>
      <c r="K118" s="17"/>
      <c r="L118" s="14" t="s">
        <v>34</v>
      </c>
      <c r="M118" s="17"/>
      <c r="N118" s="16">
        <v>-18</v>
      </c>
      <c r="O118" s="14" t="s">
        <v>87</v>
      </c>
      <c r="P118" s="16">
        <v>1.43</v>
      </c>
      <c r="Q118" s="17">
        <f>N118*P118</f>
        <v>-25.74</v>
      </c>
    </row>
    <row r="119" spans="1:17" x14ac:dyDescent="0.25">
      <c r="A119" s="13" t="s">
        <v>31</v>
      </c>
      <c r="B119" s="9"/>
      <c r="C119" s="14" t="s">
        <v>11</v>
      </c>
      <c r="D119" s="9"/>
      <c r="E119" s="9"/>
      <c r="F119" s="14" t="s">
        <v>11</v>
      </c>
      <c r="G119" s="9"/>
      <c r="H119" s="9">
        <f>SUM(H117:H118)</f>
        <v>-1009.58</v>
      </c>
      <c r="J119" s="13" t="s">
        <v>31</v>
      </c>
      <c r="K119" s="9"/>
      <c r="L119" s="14" t="s">
        <v>11</v>
      </c>
      <c r="M119" s="9"/>
      <c r="N119" s="9"/>
      <c r="O119" s="14" t="s">
        <v>11</v>
      </c>
      <c r="P119" s="9"/>
      <c r="Q119" s="9">
        <f>SUM(Q117:Q118)</f>
        <v>-1248.8150000000001</v>
      </c>
    </row>
    <row r="120" spans="1:17" x14ac:dyDescent="0.25">
      <c r="A120" s="13" t="s">
        <v>32</v>
      </c>
      <c r="B120" s="9"/>
      <c r="C120" s="14" t="s">
        <v>11</v>
      </c>
      <c r="D120" s="9"/>
      <c r="E120" s="9"/>
      <c r="F120" s="14" t="s">
        <v>11</v>
      </c>
      <c r="G120" s="9"/>
      <c r="H120" s="9"/>
      <c r="J120" s="13" t="s">
        <v>32</v>
      </c>
      <c r="K120" s="9"/>
      <c r="L120" s="14" t="s">
        <v>11</v>
      </c>
      <c r="M120" s="9"/>
      <c r="N120" s="9"/>
      <c r="O120" s="14" t="s">
        <v>11</v>
      </c>
      <c r="P120" s="9"/>
      <c r="Q120" s="9"/>
    </row>
    <row r="121" spans="1:17" x14ac:dyDescent="0.25">
      <c r="A121" s="15" t="s">
        <v>33</v>
      </c>
      <c r="B121" s="17"/>
      <c r="C121" s="14" t="s">
        <v>11</v>
      </c>
      <c r="D121" s="17"/>
      <c r="E121" s="17"/>
      <c r="F121" s="14" t="s">
        <v>34</v>
      </c>
      <c r="G121" s="17"/>
      <c r="H121" s="18">
        <v>-3</v>
      </c>
      <c r="J121" s="15" t="s">
        <v>33</v>
      </c>
      <c r="K121" s="17"/>
      <c r="L121" s="14" t="s">
        <v>11</v>
      </c>
      <c r="M121" s="17"/>
      <c r="N121" s="17"/>
      <c r="O121" s="14" t="s">
        <v>34</v>
      </c>
      <c r="P121" s="17"/>
      <c r="Q121" s="18">
        <v>-3</v>
      </c>
    </row>
    <row r="122" spans="1:17" x14ac:dyDescent="0.25">
      <c r="A122" s="15" t="s">
        <v>35</v>
      </c>
      <c r="B122" s="17"/>
      <c r="C122" s="14" t="s">
        <v>11</v>
      </c>
      <c r="D122" s="17"/>
      <c r="E122" s="17"/>
      <c r="F122" s="14" t="s">
        <v>34</v>
      </c>
      <c r="G122" s="17"/>
      <c r="H122" s="18">
        <v>-2</v>
      </c>
      <c r="J122" s="15" t="s">
        <v>35</v>
      </c>
      <c r="K122" s="17"/>
      <c r="L122" s="14" t="s">
        <v>11</v>
      </c>
      <c r="M122" s="17"/>
      <c r="N122" s="17"/>
      <c r="O122" s="14" t="s">
        <v>34</v>
      </c>
      <c r="P122" s="17"/>
      <c r="Q122" s="18">
        <v>-2</v>
      </c>
    </row>
    <row r="123" spans="1:17" x14ac:dyDescent="0.25">
      <c r="A123" s="15" t="s">
        <v>36</v>
      </c>
      <c r="B123" s="17"/>
      <c r="C123" s="14" t="s">
        <v>11</v>
      </c>
      <c r="D123" s="17"/>
      <c r="E123" s="17"/>
      <c r="F123" s="14" t="s">
        <v>34</v>
      </c>
      <c r="G123" s="17"/>
      <c r="H123" s="18">
        <v>-12</v>
      </c>
      <c r="J123" s="15" t="s">
        <v>36</v>
      </c>
      <c r="K123" s="17"/>
      <c r="L123" s="14" t="s">
        <v>11</v>
      </c>
      <c r="M123" s="17"/>
      <c r="N123" s="17"/>
      <c r="O123" s="14" t="s">
        <v>34</v>
      </c>
      <c r="P123" s="17"/>
      <c r="Q123" s="18">
        <v>-12</v>
      </c>
    </row>
    <row r="124" spans="1:17" x14ac:dyDescent="0.25">
      <c r="A124" s="15" t="s">
        <v>66</v>
      </c>
      <c r="B124" s="17"/>
      <c r="C124" s="14" t="s">
        <v>11</v>
      </c>
      <c r="D124" s="17"/>
      <c r="E124" s="17"/>
      <c r="F124" s="14" t="s">
        <v>34</v>
      </c>
      <c r="G124" s="17"/>
      <c r="H124" s="18">
        <v>-3</v>
      </c>
      <c r="J124" s="15" t="s">
        <v>66</v>
      </c>
      <c r="K124" s="17"/>
      <c r="L124" s="14" t="s">
        <v>11</v>
      </c>
      <c r="M124" s="17"/>
      <c r="N124" s="17"/>
      <c r="O124" s="14" t="s">
        <v>34</v>
      </c>
      <c r="P124" s="17"/>
      <c r="Q124" s="18">
        <v>-3</v>
      </c>
    </row>
    <row r="125" spans="1:17" x14ac:dyDescent="0.25">
      <c r="A125" s="15" t="s">
        <v>67</v>
      </c>
      <c r="B125" s="17"/>
      <c r="C125" s="14" t="s">
        <v>11</v>
      </c>
      <c r="D125" s="17"/>
      <c r="E125" s="19">
        <v>-4.4999999999999998E-2</v>
      </c>
      <c r="F125" s="14" t="s">
        <v>34</v>
      </c>
      <c r="G125" s="17">
        <v>63</v>
      </c>
      <c r="H125" s="17">
        <f>E125*G125</f>
        <v>-2.835</v>
      </c>
      <c r="J125" s="15" t="s">
        <v>67</v>
      </c>
      <c r="K125" s="17"/>
      <c r="L125" s="14" t="s">
        <v>11</v>
      </c>
      <c r="M125" s="17"/>
      <c r="N125" s="19">
        <v>-3.6999999999999998E-2</v>
      </c>
      <c r="O125" s="14" t="s">
        <v>34</v>
      </c>
      <c r="P125" s="17">
        <v>63</v>
      </c>
      <c r="Q125" s="17">
        <f>N125*P125</f>
        <v>-2.331</v>
      </c>
    </row>
    <row r="126" spans="1:17" x14ac:dyDescent="0.25">
      <c r="A126" s="15" t="s">
        <v>41</v>
      </c>
      <c r="B126" s="17"/>
      <c r="C126" s="14" t="s">
        <v>11</v>
      </c>
      <c r="D126" s="17"/>
      <c r="E126" s="18">
        <v>-40</v>
      </c>
      <c r="F126" s="14" t="s">
        <v>18</v>
      </c>
      <c r="G126" s="16">
        <v>0.85</v>
      </c>
      <c r="H126" s="17">
        <f>E126*G126</f>
        <v>-34</v>
      </c>
      <c r="J126" s="15" t="s">
        <v>41</v>
      </c>
      <c r="K126" s="17"/>
      <c r="L126" s="14" t="s">
        <v>11</v>
      </c>
      <c r="M126" s="17"/>
      <c r="N126" s="18">
        <v>-40</v>
      </c>
      <c r="O126" s="14" t="s">
        <v>18</v>
      </c>
      <c r="P126" s="16">
        <v>0.85</v>
      </c>
      <c r="Q126" s="17">
        <f>N126*P126</f>
        <v>-34</v>
      </c>
    </row>
    <row r="127" spans="1:17" x14ac:dyDescent="0.25">
      <c r="A127" s="15" t="s">
        <v>68</v>
      </c>
      <c r="B127" s="17"/>
      <c r="C127" s="14" t="s">
        <v>11</v>
      </c>
      <c r="D127" s="17"/>
      <c r="E127" s="19">
        <v>-0.97799999999999998</v>
      </c>
      <c r="F127" s="14" t="s">
        <v>34</v>
      </c>
      <c r="G127" s="16">
        <v>5.5</v>
      </c>
      <c r="H127" s="17">
        <f>E127*G127</f>
        <v>-5.3789999999999996</v>
      </c>
      <c r="J127" s="15" t="s">
        <v>68</v>
      </c>
      <c r="K127" s="17"/>
      <c r="L127" s="14" t="s">
        <v>11</v>
      </c>
      <c r="M127" s="17"/>
      <c r="N127" s="19">
        <v>-0.98199999999999998</v>
      </c>
      <c r="O127" s="14" t="s">
        <v>34</v>
      </c>
      <c r="P127" s="16">
        <v>5.5</v>
      </c>
      <c r="Q127" s="17">
        <f>N127*P127</f>
        <v>-5.4009999999999998</v>
      </c>
    </row>
    <row r="128" spans="1:17" x14ac:dyDescent="0.25">
      <c r="A128" s="13" t="s">
        <v>43</v>
      </c>
      <c r="B128" s="9"/>
      <c r="C128" s="14" t="s">
        <v>11</v>
      </c>
      <c r="D128" s="9"/>
      <c r="E128" s="9"/>
      <c r="F128" s="14" t="s">
        <v>11</v>
      </c>
      <c r="G128" s="9"/>
      <c r="H128" s="9">
        <f>SUM(H120:H127)</f>
        <v>-62.213999999999999</v>
      </c>
      <c r="J128" s="13" t="s">
        <v>43</v>
      </c>
      <c r="K128" s="9"/>
      <c r="L128" s="14" t="s">
        <v>11</v>
      </c>
      <c r="M128" s="9"/>
      <c r="N128" s="9"/>
      <c r="O128" s="14" t="s">
        <v>11</v>
      </c>
      <c r="P128" s="9"/>
      <c r="Q128" s="9">
        <f>SUM(Q120:Q127)</f>
        <v>-61.731999999999999</v>
      </c>
    </row>
    <row r="129" spans="1:17" x14ac:dyDescent="0.25">
      <c r="A129" s="13" t="s">
        <v>69</v>
      </c>
      <c r="B129" s="9"/>
      <c r="C129" s="14" t="s">
        <v>11</v>
      </c>
      <c r="D129" s="9"/>
      <c r="E129" s="9"/>
      <c r="F129" s="14" t="s">
        <v>11</v>
      </c>
      <c r="G129" s="9"/>
      <c r="H129" s="9">
        <f>SUM(H119,H128)</f>
        <v>-1071.7940000000001</v>
      </c>
      <c r="J129" s="13" t="s">
        <v>69</v>
      </c>
      <c r="K129" s="9"/>
      <c r="L129" s="14" t="s">
        <v>11</v>
      </c>
      <c r="M129" s="9"/>
      <c r="N129" s="9"/>
      <c r="O129" s="14" t="s">
        <v>11</v>
      </c>
      <c r="P129" s="9"/>
      <c r="Q129" s="9">
        <f>SUM(Q119,Q128)</f>
        <v>-1310.547</v>
      </c>
    </row>
    <row r="130" spans="1:17" x14ac:dyDescent="0.25">
      <c r="A130" s="13" t="s">
        <v>44</v>
      </c>
      <c r="B130" s="9"/>
      <c r="C130" s="14" t="s">
        <v>11</v>
      </c>
      <c r="D130" s="9"/>
      <c r="E130" s="9"/>
      <c r="F130" s="14" t="s">
        <v>11</v>
      </c>
      <c r="G130" s="9"/>
      <c r="H130" s="9">
        <f>SUM(H114,H129)</f>
        <v>282.16254200000003</v>
      </c>
      <c r="J130" s="13" t="s">
        <v>44</v>
      </c>
      <c r="K130" s="9"/>
      <c r="L130" s="14" t="s">
        <v>11</v>
      </c>
      <c r="M130" s="9"/>
      <c r="N130" s="9"/>
      <c r="O130" s="14" t="s">
        <v>11</v>
      </c>
      <c r="P130" s="9"/>
      <c r="Q130" s="9">
        <f>SUM(Q114,Q129)</f>
        <v>50.739394000000175</v>
      </c>
    </row>
    <row r="132" spans="1:17" x14ac:dyDescent="0.25">
      <c r="A132" s="12" t="s">
        <v>88</v>
      </c>
      <c r="J132" s="12" t="s">
        <v>88</v>
      </c>
    </row>
    <row r="134" spans="1:17" x14ac:dyDescent="0.25">
      <c r="A134" s="12" t="s">
        <v>46</v>
      </c>
      <c r="J134" s="12" t="s">
        <v>46</v>
      </c>
    </row>
    <row r="136" spans="1:17" x14ac:dyDescent="0.25">
      <c r="A136" s="12" t="s">
        <v>70</v>
      </c>
      <c r="J136" s="12" t="s">
        <v>70</v>
      </c>
    </row>
    <row r="137" spans="1:17" x14ac:dyDescent="0.25">
      <c r="A137" s="12" t="s">
        <v>71</v>
      </c>
      <c r="J137" s="12" t="s">
        <v>71</v>
      </c>
    </row>
    <row r="139" spans="1:17" x14ac:dyDescent="0.25">
      <c r="A139" s="12" t="s">
        <v>72</v>
      </c>
      <c r="J139" s="12" t="s">
        <v>72</v>
      </c>
    </row>
    <row r="140" spans="1:17" x14ac:dyDescent="0.25">
      <c r="A140" s="12" t="s">
        <v>73</v>
      </c>
      <c r="J140" s="12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FBE8-4D48-49AB-B884-45F08B7C91D4}">
  <dimension ref="A1:Q55"/>
  <sheetViews>
    <sheetView workbookViewId="0">
      <selection activeCell="S1" sqref="S1:AA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74</v>
      </c>
    </row>
    <row r="4" spans="1:17" x14ac:dyDescent="0.25">
      <c r="A4" s="12" t="s">
        <v>5</v>
      </c>
      <c r="B4" s="12" t="s">
        <v>80</v>
      </c>
      <c r="J4" s="12" t="s">
        <v>5</v>
      </c>
      <c r="K4" s="12" t="s">
        <v>80</v>
      </c>
    </row>
    <row r="5" spans="1:17" x14ac:dyDescent="0.25">
      <c r="A5" s="12" t="s">
        <v>7</v>
      </c>
      <c r="B5" s="12" t="s">
        <v>75</v>
      </c>
      <c r="J5" s="12" t="s">
        <v>7</v>
      </c>
      <c r="K5" s="12" t="s">
        <v>75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9" spans="1:17" x14ac:dyDescent="0.25">
      <c r="A9" s="12" t="s">
        <v>89</v>
      </c>
      <c r="J9" s="12" t="s">
        <v>89</v>
      </c>
    </row>
    <row r="11" spans="1:17" x14ac:dyDescent="0.25">
      <c r="A11" s="12" t="s">
        <v>46</v>
      </c>
      <c r="J11" s="12" t="s">
        <v>46</v>
      </c>
    </row>
    <row r="13" spans="1:17" x14ac:dyDescent="0.25">
      <c r="A13" t="s">
        <v>47</v>
      </c>
      <c r="J13" t="s">
        <v>47</v>
      </c>
    </row>
    <row r="14" spans="1:17" x14ac:dyDescent="0.25">
      <c r="A14" s="12" t="s">
        <v>1</v>
      </c>
      <c r="B14" s="12" t="s">
        <v>2</v>
      </c>
      <c r="J14" s="12" t="s">
        <v>1</v>
      </c>
      <c r="K14" s="12" t="s">
        <v>2</v>
      </c>
    </row>
    <row r="15" spans="1:17" x14ac:dyDescent="0.25">
      <c r="A15" s="12" t="s">
        <v>3</v>
      </c>
      <c r="B15" s="12" t="s">
        <v>4</v>
      </c>
      <c r="J15" s="12" t="s">
        <v>3</v>
      </c>
      <c r="K15" s="12" t="s">
        <v>74</v>
      </c>
    </row>
    <row r="16" spans="1:17" x14ac:dyDescent="0.25">
      <c r="A16" s="12" t="s">
        <v>5</v>
      </c>
      <c r="B16" s="12" t="s">
        <v>80</v>
      </c>
      <c r="J16" s="12" t="s">
        <v>5</v>
      </c>
      <c r="K16" s="12" t="s">
        <v>80</v>
      </c>
    </row>
    <row r="17" spans="1:17" x14ac:dyDescent="0.25">
      <c r="A17" s="12" t="s">
        <v>7</v>
      </c>
      <c r="B17" s="12" t="s">
        <v>75</v>
      </c>
      <c r="J17" s="12" t="s">
        <v>7</v>
      </c>
      <c r="K17" s="12" t="s">
        <v>75</v>
      </c>
    </row>
    <row r="19" spans="1:17" x14ac:dyDescent="0.25">
      <c r="A19" s="6" t="s">
        <v>9</v>
      </c>
      <c r="B19" s="7" t="s">
        <v>10</v>
      </c>
      <c r="C19" s="7" t="s">
        <v>11</v>
      </c>
      <c r="D19" s="7" t="s">
        <v>12</v>
      </c>
      <c r="E19" s="7" t="s">
        <v>13</v>
      </c>
      <c r="F19" s="7" t="s">
        <v>11</v>
      </c>
      <c r="G19" s="7" t="s">
        <v>14</v>
      </c>
      <c r="H19" s="7" t="s">
        <v>15</v>
      </c>
      <c r="J19" s="6" t="s">
        <v>9</v>
      </c>
      <c r="K19" s="7" t="s">
        <v>10</v>
      </c>
      <c r="L19" s="7" t="s">
        <v>11</v>
      </c>
      <c r="M19" s="7" t="s">
        <v>12</v>
      </c>
      <c r="N19" s="7" t="s">
        <v>13</v>
      </c>
      <c r="O19" s="7" t="s">
        <v>11</v>
      </c>
      <c r="P19" s="7" t="s">
        <v>14</v>
      </c>
      <c r="Q19" s="7" t="s">
        <v>15</v>
      </c>
    </row>
    <row r="21" spans="1:17" x14ac:dyDescent="0.25">
      <c r="A21" s="12" t="s">
        <v>83</v>
      </c>
      <c r="J21" s="12" t="s">
        <v>83</v>
      </c>
    </row>
    <row r="23" spans="1:17" x14ac:dyDescent="0.25">
      <c r="A23" s="12" t="s">
        <v>46</v>
      </c>
      <c r="J23" s="12" t="s">
        <v>46</v>
      </c>
    </row>
    <row r="25" spans="1:17" x14ac:dyDescent="0.25">
      <c r="A25" t="s">
        <v>51</v>
      </c>
      <c r="J25" t="s">
        <v>51</v>
      </c>
    </row>
    <row r="26" spans="1:17" x14ac:dyDescent="0.25">
      <c r="A26" s="12" t="s">
        <v>1</v>
      </c>
      <c r="B26" s="12" t="s">
        <v>2</v>
      </c>
      <c r="J26" s="12" t="s">
        <v>1</v>
      </c>
      <c r="K26" s="12" t="s">
        <v>2</v>
      </c>
    </row>
    <row r="27" spans="1:17" x14ac:dyDescent="0.25">
      <c r="A27" s="12" t="s">
        <v>3</v>
      </c>
      <c r="B27" s="12" t="s">
        <v>4</v>
      </c>
      <c r="J27" s="12" t="s">
        <v>3</v>
      </c>
      <c r="K27" s="12" t="s">
        <v>74</v>
      </c>
    </row>
    <row r="28" spans="1:17" x14ac:dyDescent="0.25">
      <c r="A28" s="12" t="s">
        <v>5</v>
      </c>
      <c r="B28" s="12" t="s">
        <v>80</v>
      </c>
      <c r="J28" s="12" t="s">
        <v>5</v>
      </c>
      <c r="K28" s="12" t="s">
        <v>80</v>
      </c>
    </row>
    <row r="29" spans="1:17" x14ac:dyDescent="0.25">
      <c r="A29" s="12" t="s">
        <v>7</v>
      </c>
      <c r="B29" s="12" t="s">
        <v>75</v>
      </c>
      <c r="J29" s="12" t="s">
        <v>7</v>
      </c>
      <c r="K29" s="12" t="s">
        <v>75</v>
      </c>
    </row>
    <row r="30" spans="1:17" x14ac:dyDescent="0.25">
      <c r="A30" s="12" t="s">
        <v>52</v>
      </c>
      <c r="B30" s="12" t="s">
        <v>53</v>
      </c>
      <c r="J30" s="12" t="s">
        <v>52</v>
      </c>
      <c r="K30" s="12" t="s">
        <v>53</v>
      </c>
    </row>
    <row r="32" spans="1:17" x14ac:dyDescent="0.25">
      <c r="A32" s="6" t="s">
        <v>9</v>
      </c>
      <c r="B32" s="7" t="s">
        <v>10</v>
      </c>
      <c r="C32" s="7" t="s">
        <v>11</v>
      </c>
      <c r="D32" s="7" t="s">
        <v>12</v>
      </c>
      <c r="E32" s="7" t="s">
        <v>13</v>
      </c>
      <c r="F32" s="7" t="s">
        <v>11</v>
      </c>
      <c r="G32" s="7" t="s">
        <v>14</v>
      </c>
      <c r="H32" s="7" t="s">
        <v>15</v>
      </c>
      <c r="J32" s="6" t="s">
        <v>9</v>
      </c>
      <c r="K32" s="7" t="s">
        <v>10</v>
      </c>
      <c r="L32" s="7" t="s">
        <v>11</v>
      </c>
      <c r="M32" s="7" t="s">
        <v>12</v>
      </c>
      <c r="N32" s="7" t="s">
        <v>13</v>
      </c>
      <c r="O32" s="7" t="s">
        <v>11</v>
      </c>
      <c r="P32" s="7" t="s">
        <v>14</v>
      </c>
      <c r="Q32" s="7" t="s">
        <v>15</v>
      </c>
    </row>
    <row r="34" spans="1:17" x14ac:dyDescent="0.25">
      <c r="A34" s="12" t="s">
        <v>89</v>
      </c>
      <c r="J34" s="12" t="s">
        <v>89</v>
      </c>
    </row>
    <row r="36" spans="1:17" x14ac:dyDescent="0.25">
      <c r="A36" s="12" t="s">
        <v>46</v>
      </c>
      <c r="J36" s="12" t="s">
        <v>46</v>
      </c>
    </row>
    <row r="38" spans="1:17" x14ac:dyDescent="0.25">
      <c r="A38" t="s">
        <v>59</v>
      </c>
      <c r="J38" t="s">
        <v>59</v>
      </c>
    </row>
    <row r="39" spans="1:17" x14ac:dyDescent="0.25">
      <c r="A39" s="12" t="s">
        <v>1</v>
      </c>
      <c r="B39" s="12" t="s">
        <v>2</v>
      </c>
      <c r="J39" s="12" t="s">
        <v>1</v>
      </c>
      <c r="K39" s="12" t="s">
        <v>2</v>
      </c>
    </row>
    <row r="40" spans="1:17" x14ac:dyDescent="0.25">
      <c r="A40" s="12" t="s">
        <v>3</v>
      </c>
      <c r="B40" s="12" t="s">
        <v>4</v>
      </c>
      <c r="J40" s="12" t="s">
        <v>3</v>
      </c>
      <c r="K40" s="12" t="s">
        <v>74</v>
      </c>
    </row>
    <row r="41" spans="1:17" x14ac:dyDescent="0.25">
      <c r="A41" s="12" t="s">
        <v>5</v>
      </c>
      <c r="B41" s="12" t="s">
        <v>80</v>
      </c>
      <c r="J41" s="12" t="s">
        <v>5</v>
      </c>
      <c r="K41" s="12" t="s">
        <v>80</v>
      </c>
    </row>
    <row r="42" spans="1:17" x14ac:dyDescent="0.25">
      <c r="A42" s="12" t="s">
        <v>7</v>
      </c>
      <c r="B42" s="12" t="s">
        <v>75</v>
      </c>
      <c r="J42" s="12" t="s">
        <v>7</v>
      </c>
      <c r="K42" s="12" t="s">
        <v>75</v>
      </c>
    </row>
    <row r="43" spans="1:17" x14ac:dyDescent="0.25">
      <c r="A43" s="12" t="s">
        <v>52</v>
      </c>
      <c r="B43" s="12" t="s">
        <v>53</v>
      </c>
      <c r="J43" s="12" t="s">
        <v>52</v>
      </c>
      <c r="K43" s="12" t="s">
        <v>53</v>
      </c>
    </row>
    <row r="45" spans="1:17" x14ac:dyDescent="0.25">
      <c r="A45" s="6" t="s">
        <v>9</v>
      </c>
      <c r="B45" s="7" t="s">
        <v>10</v>
      </c>
      <c r="C45" s="7" t="s">
        <v>11</v>
      </c>
      <c r="D45" s="7" t="s">
        <v>12</v>
      </c>
      <c r="E45" s="7" t="s">
        <v>13</v>
      </c>
      <c r="F45" s="7" t="s">
        <v>11</v>
      </c>
      <c r="G45" s="7" t="s">
        <v>14</v>
      </c>
      <c r="H45" s="7" t="s">
        <v>15</v>
      </c>
      <c r="J45" s="6" t="s">
        <v>9</v>
      </c>
      <c r="K45" s="7" t="s">
        <v>10</v>
      </c>
      <c r="L45" s="7" t="s">
        <v>11</v>
      </c>
      <c r="M45" s="7" t="s">
        <v>12</v>
      </c>
      <c r="N45" s="7" t="s">
        <v>13</v>
      </c>
      <c r="O45" s="7" t="s">
        <v>11</v>
      </c>
      <c r="P45" s="7" t="s">
        <v>14</v>
      </c>
      <c r="Q45" s="7" t="s">
        <v>15</v>
      </c>
    </row>
    <row r="47" spans="1:17" x14ac:dyDescent="0.25">
      <c r="A47" s="12" t="s">
        <v>89</v>
      </c>
      <c r="J47" s="12" t="s">
        <v>89</v>
      </c>
    </row>
    <row r="49" spans="1:10" x14ac:dyDescent="0.25">
      <c r="A49" s="12" t="s">
        <v>46</v>
      </c>
      <c r="J49" s="12" t="s">
        <v>46</v>
      </c>
    </row>
    <row r="51" spans="1:10" x14ac:dyDescent="0.25">
      <c r="A51" s="12" t="s">
        <v>70</v>
      </c>
      <c r="J51" s="12" t="s">
        <v>70</v>
      </c>
    </row>
    <row r="52" spans="1:10" x14ac:dyDescent="0.25">
      <c r="A52" s="12" t="s">
        <v>71</v>
      </c>
      <c r="J52" s="12" t="s">
        <v>71</v>
      </c>
    </row>
    <row r="54" spans="1:10" x14ac:dyDescent="0.25">
      <c r="A54" s="12" t="s">
        <v>72</v>
      </c>
      <c r="J54" s="12" t="s">
        <v>72</v>
      </c>
    </row>
    <row r="55" spans="1:10" x14ac:dyDescent="0.25">
      <c r="A55" s="12" t="s">
        <v>73</v>
      </c>
      <c r="J55" s="1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Intro</vt:lpstr>
      <vt:lpstr>Færdigfoder</vt:lpstr>
      <vt:lpstr>Hjemmebl</vt:lpstr>
      <vt:lpstr>Øko færdigbl</vt:lpstr>
      <vt:lpstr>Øko hjemmebl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dcterms:created xsi:type="dcterms:W3CDTF">2022-11-03T12:08:56Z</dcterms:created>
  <dcterms:modified xsi:type="dcterms:W3CDTF">2022-12-19T10:30:17Z</dcterms:modified>
</cp:coreProperties>
</file>