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L:\Ledelse&amp;Økonomi\LandbrugsInfo\01-LandbrugsInfo\23-Promille\"/>
    </mc:Choice>
  </mc:AlternateContent>
  <xr:revisionPtr revIDLastSave="0" documentId="8_{33B0D682-D33D-40A6-8B32-3451520E13AC}" xr6:coauthVersionLast="47" xr6:coauthVersionMax="47" xr10:uidLastSave="{00000000-0000-0000-0000-000000000000}"/>
  <bookViews>
    <workbookView xWindow="28680" yWindow="-120" windowWidth="29040" windowHeight="17640" tabRatio="750" xr2:uid="{00000000-000D-0000-FFFF-FFFF00000000}"/>
  </bookViews>
  <sheets>
    <sheet name="Intro" sheetId="7" r:id="rId1"/>
    <sheet name="JB 1-3 m husdyr" sheetId="1" r:id="rId2"/>
    <sheet name="JB 1-4 vand m husdyr" sheetId="2" r:id="rId3"/>
    <sheet name="JB 5-6 m husdyr" sheetId="3" r:id="rId4"/>
    <sheet name="JB 1-3 u husdyr" sheetId="4" r:id="rId5"/>
    <sheet name="JB 1-4 vand u husdyr" sheetId="5" r:id="rId6"/>
    <sheet name="JB 5-6 u husdyr" sheetId="6"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430" i="6" l="1"/>
  <c r="Q429" i="6"/>
  <c r="Q428" i="6"/>
  <c r="Q427" i="6"/>
  <c r="Q426" i="6"/>
  <c r="Q425" i="6"/>
  <c r="Q424" i="6"/>
  <c r="Q423" i="6"/>
  <c r="Q432" i="6" s="1"/>
  <c r="Q419" i="6"/>
  <c r="Q418" i="6"/>
  <c r="Q413" i="6"/>
  <c r="Q415" i="6" s="1"/>
  <c r="Q420" i="6" s="1"/>
  <c r="Q395" i="6"/>
  <c r="Q394" i="6"/>
  <c r="Q393" i="6"/>
  <c r="Q392" i="6"/>
  <c r="Q391" i="6"/>
  <c r="Q390" i="6"/>
  <c r="Q389" i="6"/>
  <c r="Q384" i="6"/>
  <c r="Q385" i="6" s="1"/>
  <c r="Q381" i="6"/>
  <c r="Q379" i="6"/>
  <c r="M379" i="6"/>
  <c r="Q361" i="6"/>
  <c r="Q360" i="6"/>
  <c r="Q359" i="6"/>
  <c r="Q358" i="6"/>
  <c r="Q357" i="6"/>
  <c r="Q356" i="6"/>
  <c r="Q355" i="6"/>
  <c r="Q354" i="6"/>
  <c r="Q349" i="6"/>
  <c r="Q350" i="6" s="1"/>
  <c r="Q346" i="6"/>
  <c r="Q344" i="6"/>
  <c r="M344" i="6"/>
  <c r="Q274" i="6"/>
  <c r="Q273" i="6"/>
  <c r="Q272" i="6"/>
  <c r="Q271" i="6"/>
  <c r="Q270" i="6"/>
  <c r="Q269" i="6"/>
  <c r="Q268" i="6"/>
  <c r="Q267" i="6"/>
  <c r="Q266" i="6"/>
  <c r="Q261" i="6"/>
  <c r="Q260" i="6"/>
  <c r="Q259" i="6"/>
  <c r="Q262" i="6" s="1"/>
  <c r="Q254" i="6"/>
  <c r="M254" i="6" s="1"/>
  <c r="Q197" i="6"/>
  <c r="Q196" i="6"/>
  <c r="Q195" i="6"/>
  <c r="Q194" i="6"/>
  <c r="Q193" i="6"/>
  <c r="Q192" i="6"/>
  <c r="Q191" i="6"/>
  <c r="Q186" i="6"/>
  <c r="M186" i="6"/>
  <c r="Q185" i="6"/>
  <c r="Q187" i="6" s="1"/>
  <c r="Q180" i="6"/>
  <c r="M180" i="6"/>
  <c r="Q179" i="6"/>
  <c r="Q182" i="6" s="1"/>
  <c r="H430" i="6"/>
  <c r="H429" i="6"/>
  <c r="H428" i="6"/>
  <c r="H427" i="6"/>
  <c r="H426" i="6"/>
  <c r="H425" i="6"/>
  <c r="H424" i="6"/>
  <c r="H423" i="6"/>
  <c r="H419" i="6"/>
  <c r="H418" i="6"/>
  <c r="H413" i="6"/>
  <c r="H415" i="6" s="1"/>
  <c r="D413" i="6"/>
  <c r="H395" i="6"/>
  <c r="H394" i="6"/>
  <c r="H393" i="6"/>
  <c r="H392" i="6"/>
  <c r="H391" i="6"/>
  <c r="H390" i="6"/>
  <c r="H389" i="6"/>
  <c r="H384" i="6"/>
  <c r="H385" i="6" s="1"/>
  <c r="H379" i="6"/>
  <c r="H381" i="6" s="1"/>
  <c r="H361" i="6"/>
  <c r="H360" i="6"/>
  <c r="H359" i="6"/>
  <c r="H358" i="6"/>
  <c r="H357" i="6"/>
  <c r="H356" i="6"/>
  <c r="H355" i="6"/>
  <c r="H354" i="6"/>
  <c r="H349" i="6"/>
  <c r="H350" i="6" s="1"/>
  <c r="H344" i="6"/>
  <c r="H346" i="6" s="1"/>
  <c r="H351" i="6" s="1"/>
  <c r="D344" i="6"/>
  <c r="H274" i="6"/>
  <c r="H273" i="6"/>
  <c r="H272" i="6"/>
  <c r="H271" i="6"/>
  <c r="H270" i="6"/>
  <c r="H269" i="6"/>
  <c r="H268" i="6"/>
  <c r="H267" i="6"/>
  <c r="H266" i="6"/>
  <c r="H262" i="6"/>
  <c r="H261" i="6"/>
  <c r="H260" i="6"/>
  <c r="H259" i="6"/>
  <c r="H254" i="6"/>
  <c r="H256" i="6" s="1"/>
  <c r="H263" i="6" s="1"/>
  <c r="D254" i="6"/>
  <c r="H197" i="6"/>
  <c r="H196" i="6"/>
  <c r="H195" i="6"/>
  <c r="H194" i="6"/>
  <c r="H193" i="6"/>
  <c r="H192" i="6"/>
  <c r="H191" i="6"/>
  <c r="H186" i="6"/>
  <c r="D186" i="6" s="1"/>
  <c r="H185" i="6"/>
  <c r="H180" i="6"/>
  <c r="D180" i="6" s="1"/>
  <c r="H179" i="6"/>
  <c r="Q417" i="5"/>
  <c r="Q416" i="5"/>
  <c r="Q415" i="5"/>
  <c r="Q414" i="5"/>
  <c r="Q413" i="5"/>
  <c r="Q412" i="5"/>
  <c r="Q411" i="5"/>
  <c r="Q410" i="5"/>
  <c r="Q409" i="5"/>
  <c r="Q408" i="5"/>
  <c r="Q407" i="5"/>
  <c r="Q402" i="5"/>
  <c r="Q403" i="5" s="1"/>
  <c r="Q399" i="5"/>
  <c r="Q397" i="5"/>
  <c r="M397" i="5" s="1"/>
  <c r="Q379" i="5"/>
  <c r="Q378" i="5"/>
  <c r="Q377" i="5"/>
  <c r="Q376" i="5"/>
  <c r="Q375" i="5"/>
  <c r="Q374" i="5"/>
  <c r="Q373" i="5"/>
  <c r="Q372" i="5"/>
  <c r="Q371" i="5"/>
  <c r="Q370" i="5"/>
  <c r="Q366" i="5"/>
  <c r="Q365" i="5"/>
  <c r="Q360" i="5"/>
  <c r="M360" i="5" s="1"/>
  <c r="Q342" i="5"/>
  <c r="Q341" i="5"/>
  <c r="Q340" i="5"/>
  <c r="Q339" i="5"/>
  <c r="Q338" i="5"/>
  <c r="Q337" i="5"/>
  <c r="Q336" i="5"/>
  <c r="Q335" i="5"/>
  <c r="Q334" i="5"/>
  <c r="Q333" i="5"/>
  <c r="Q332" i="5"/>
  <c r="Q328" i="5"/>
  <c r="Q327" i="5"/>
  <c r="Q322" i="5"/>
  <c r="Q324" i="5" s="1"/>
  <c r="Q329" i="5" s="1"/>
  <c r="Q200" i="5"/>
  <c r="Q199" i="5"/>
  <c r="Q198" i="5"/>
  <c r="Q197" i="5"/>
  <c r="Q196" i="5"/>
  <c r="Q195" i="5"/>
  <c r="Q194" i="5"/>
  <c r="Q193" i="5"/>
  <c r="Q192" i="5"/>
  <c r="Q191" i="5"/>
  <c r="Q186" i="5"/>
  <c r="M186" i="5" s="1"/>
  <c r="Q185" i="5"/>
  <c r="Q180" i="5"/>
  <c r="M180" i="5"/>
  <c r="Q179" i="5"/>
  <c r="Q182" i="5" s="1"/>
  <c r="H417" i="5"/>
  <c r="H416" i="5"/>
  <c r="H415" i="5"/>
  <c r="H414" i="5"/>
  <c r="H413" i="5"/>
  <c r="H412" i="5"/>
  <c r="H411" i="5"/>
  <c r="H410" i="5"/>
  <c r="H409" i="5"/>
  <c r="H408" i="5"/>
  <c r="H407" i="5"/>
  <c r="H402" i="5"/>
  <c r="H403" i="5" s="1"/>
  <c r="H397" i="5"/>
  <c r="H399" i="5" s="1"/>
  <c r="H379" i="5"/>
  <c r="H378" i="5"/>
  <c r="H377" i="5"/>
  <c r="H376" i="5"/>
  <c r="H375" i="5"/>
  <c r="H374" i="5"/>
  <c r="H373" i="5"/>
  <c r="H372" i="5"/>
  <c r="H371" i="5"/>
  <c r="H370" i="5"/>
  <c r="H365" i="5"/>
  <c r="H366" i="5" s="1"/>
  <c r="H360" i="5"/>
  <c r="D360" i="5" s="1"/>
  <c r="H342" i="5"/>
  <c r="H341" i="5"/>
  <c r="H340" i="5"/>
  <c r="H339" i="5"/>
  <c r="H338" i="5"/>
  <c r="H337" i="5"/>
  <c r="H336" i="5"/>
  <c r="H335" i="5"/>
  <c r="H334" i="5"/>
  <c r="H333" i="5"/>
  <c r="H332" i="5"/>
  <c r="H327" i="5"/>
  <c r="H328" i="5" s="1"/>
  <c r="H322" i="5"/>
  <c r="D322" i="5" s="1"/>
  <c r="H200" i="5"/>
  <c r="H199" i="5"/>
  <c r="H198" i="5"/>
  <c r="H197" i="5"/>
  <c r="H196" i="5"/>
  <c r="H195" i="5"/>
  <c r="H194" i="5"/>
  <c r="H193" i="5"/>
  <c r="H192" i="5"/>
  <c r="H191" i="5"/>
  <c r="H186" i="5"/>
  <c r="D186" i="5" s="1"/>
  <c r="H185" i="5"/>
  <c r="H187" i="5" s="1"/>
  <c r="H180" i="5"/>
  <c r="D180" i="5"/>
  <c r="H179" i="5"/>
  <c r="Q385" i="4"/>
  <c r="Q384" i="4"/>
  <c r="Q383" i="4"/>
  <c r="Q382" i="4"/>
  <c r="Q381" i="4"/>
  <c r="Q380" i="4"/>
  <c r="Q379" i="4"/>
  <c r="Q378" i="4"/>
  <c r="Q374" i="4"/>
  <c r="Q373" i="4"/>
  <c r="Q368" i="4"/>
  <c r="Q370" i="4" s="1"/>
  <c r="M368" i="4"/>
  <c r="Q336" i="4"/>
  <c r="Q335" i="4"/>
  <c r="Q334" i="4"/>
  <c r="Q333" i="4"/>
  <c r="Q332" i="4"/>
  <c r="Q331" i="4"/>
  <c r="Q330" i="4"/>
  <c r="Q329" i="4"/>
  <c r="Q338" i="4" s="1"/>
  <c r="Q324" i="4"/>
  <c r="Q325" i="4" s="1"/>
  <c r="Q319" i="4"/>
  <c r="Q321" i="4" s="1"/>
  <c r="M319" i="4"/>
  <c r="Q197" i="4"/>
  <c r="Q196" i="4"/>
  <c r="Q195" i="4"/>
  <c r="Q194" i="4"/>
  <c r="Q193" i="4"/>
  <c r="Q192" i="4"/>
  <c r="Q191" i="4"/>
  <c r="Q186" i="4"/>
  <c r="M186" i="4" s="1"/>
  <c r="Q185" i="4"/>
  <c r="Q187" i="4" s="1"/>
  <c r="Q180" i="4"/>
  <c r="M180" i="4" s="1"/>
  <c r="Q179" i="4"/>
  <c r="Q182" i="4" s="1"/>
  <c r="H385" i="4"/>
  <c r="H384" i="4"/>
  <c r="H383" i="4"/>
  <c r="H382" i="4"/>
  <c r="H381" i="4"/>
  <c r="H380" i="4"/>
  <c r="H379" i="4"/>
  <c r="H378" i="4"/>
  <c r="H373" i="4"/>
  <c r="H374" i="4" s="1"/>
  <c r="H368" i="4"/>
  <c r="H370" i="4" s="1"/>
  <c r="D368" i="4"/>
  <c r="H336" i="4"/>
  <c r="H335" i="4"/>
  <c r="H334" i="4"/>
  <c r="H333" i="4"/>
  <c r="H332" i="4"/>
  <c r="H331" i="4"/>
  <c r="H330" i="4"/>
  <c r="H329" i="4"/>
  <c r="H324" i="4"/>
  <c r="H325" i="4" s="1"/>
  <c r="H319" i="4"/>
  <c r="H321" i="4" s="1"/>
  <c r="D319" i="4"/>
  <c r="H197" i="4"/>
  <c r="H196" i="4"/>
  <c r="H195" i="4"/>
  <c r="H194" i="4"/>
  <c r="H193" i="4"/>
  <c r="H192" i="4"/>
  <c r="H191" i="4"/>
  <c r="H186" i="4"/>
  <c r="H187" i="4" s="1"/>
  <c r="H185" i="4"/>
  <c r="H180" i="4"/>
  <c r="H182" i="4" s="1"/>
  <c r="H188" i="4" s="1"/>
  <c r="H179" i="4"/>
  <c r="D179" i="4" s="1"/>
  <c r="Q783" i="3"/>
  <c r="Q782" i="3"/>
  <c r="Q781" i="3"/>
  <c r="Q780" i="3"/>
  <c r="Q779" i="3"/>
  <c r="Q778" i="3"/>
  <c r="Q777" i="3"/>
  <c r="Q776" i="3"/>
  <c r="Q775" i="3"/>
  <c r="Q785" i="3" s="1"/>
  <c r="Q769" i="3"/>
  <c r="Q768" i="3"/>
  <c r="Q771" i="3" s="1"/>
  <c r="Q765" i="3"/>
  <c r="Q772" i="3" s="1"/>
  <c r="Q763" i="3"/>
  <c r="Q742" i="3"/>
  <c r="Q741" i="3"/>
  <c r="Q740" i="3"/>
  <c r="Q739" i="3"/>
  <c r="Q738" i="3"/>
  <c r="Q737" i="3"/>
  <c r="Q736" i="3"/>
  <c r="Q735" i="3"/>
  <c r="Q729" i="3"/>
  <c r="Q727" i="3"/>
  <c r="Q731" i="3" s="1"/>
  <c r="Q720" i="3"/>
  <c r="Q724" i="3" s="1"/>
  <c r="Q732" i="3" s="1"/>
  <c r="Q688" i="3"/>
  <c r="Q687" i="3"/>
  <c r="Q686" i="3"/>
  <c r="Q685" i="3"/>
  <c r="Q684" i="3"/>
  <c r="Q683" i="3"/>
  <c r="Q682" i="3"/>
  <c r="Q681" i="3"/>
  <c r="Q690" i="3" s="1"/>
  <c r="Q676" i="3"/>
  <c r="Q675" i="3"/>
  <c r="Q673" i="3"/>
  <c r="Q677" i="3" s="1"/>
  <c r="Q668" i="3"/>
  <c r="M668" i="3" s="1"/>
  <c r="Q667" i="3"/>
  <c r="Q670" i="3" s="1"/>
  <c r="Q648" i="3"/>
  <c r="Q647" i="3"/>
  <c r="Q646" i="3"/>
  <c r="Q645" i="3"/>
  <c r="Q644" i="3"/>
  <c r="Q643" i="3"/>
  <c r="Q642" i="3"/>
  <c r="Q641" i="3"/>
  <c r="Q640" i="3"/>
  <c r="Q639" i="3"/>
  <c r="Q638" i="3"/>
  <c r="Q633" i="3"/>
  <c r="M633" i="3" s="1"/>
  <c r="Q632" i="3"/>
  <c r="M632" i="3"/>
  <c r="Q630" i="3"/>
  <c r="Q634" i="3" s="1"/>
  <c r="M630" i="3"/>
  <c r="Q625" i="3"/>
  <c r="M625" i="3" s="1"/>
  <c r="Q567" i="3"/>
  <c r="Q566" i="3"/>
  <c r="Q565" i="3"/>
  <c r="Q564" i="3"/>
  <c r="Q563" i="3"/>
  <c r="Q562" i="3"/>
  <c r="Q561" i="3"/>
  <c r="Q560" i="3"/>
  <c r="Q559" i="3"/>
  <c r="Q558" i="3"/>
  <c r="Q553" i="3"/>
  <c r="M553" i="3" s="1"/>
  <c r="Q551" i="3"/>
  <c r="Q546" i="3"/>
  <c r="M546" i="3" s="1"/>
  <c r="Q437" i="3"/>
  <c r="Q436" i="3"/>
  <c r="Q435" i="3"/>
  <c r="Q434" i="3"/>
  <c r="Q433" i="3"/>
  <c r="Q432" i="3"/>
  <c r="Q431" i="3"/>
  <c r="Q430" i="3"/>
  <c r="Q425" i="3"/>
  <c r="M425" i="3"/>
  <c r="Q423" i="3"/>
  <c r="Q426" i="3" s="1"/>
  <c r="Q418" i="3"/>
  <c r="M418" i="3"/>
  <c r="Q417" i="3"/>
  <c r="Q420" i="3" s="1"/>
  <c r="Q385" i="3"/>
  <c r="Q384" i="3"/>
  <c r="Q383" i="3"/>
  <c r="Q382" i="3"/>
  <c r="Q381" i="3"/>
  <c r="Q380" i="3"/>
  <c r="Q379" i="3"/>
  <c r="Q378" i="3"/>
  <c r="Q377" i="3"/>
  <c r="Q376" i="3"/>
  <c r="Q370" i="3"/>
  <c r="Q372" i="3" s="1"/>
  <c r="Q365" i="3"/>
  <c r="M365" i="3" s="1"/>
  <c r="Q364" i="3"/>
  <c r="Q346" i="3"/>
  <c r="Q345" i="3"/>
  <c r="Q344" i="3"/>
  <c r="Q343" i="3"/>
  <c r="Q342" i="3"/>
  <c r="Q341" i="3"/>
  <c r="Q340" i="3"/>
  <c r="Q339" i="3"/>
  <c r="Q338" i="3"/>
  <c r="Q337" i="3"/>
  <c r="Q331" i="3"/>
  <c r="Q333" i="3" s="1"/>
  <c r="Q326" i="3"/>
  <c r="M326" i="3" s="1"/>
  <c r="Q325" i="3"/>
  <c r="Q328" i="3" s="1"/>
  <c r="Q306" i="3"/>
  <c r="Q305" i="3"/>
  <c r="Q304" i="3"/>
  <c r="Q303" i="3"/>
  <c r="Q302" i="3"/>
  <c r="Q301" i="3"/>
  <c r="Q300" i="3"/>
  <c r="Q299" i="3"/>
  <c r="Q298" i="3"/>
  <c r="Q297" i="3"/>
  <c r="Q291" i="3"/>
  <c r="Q293" i="3" s="1"/>
  <c r="Q286" i="3"/>
  <c r="M286" i="3"/>
  <c r="Q285" i="3"/>
  <c r="Q288" i="3" s="1"/>
  <c r="Q266" i="3"/>
  <c r="Q265" i="3"/>
  <c r="Q264" i="3"/>
  <c r="Q263" i="3"/>
  <c r="Q262" i="3"/>
  <c r="Q261" i="3"/>
  <c r="Q260" i="3"/>
  <c r="Q259" i="3"/>
  <c r="Q258" i="3"/>
  <c r="Q257" i="3"/>
  <c r="Q251" i="3"/>
  <c r="Q253" i="3" s="1"/>
  <c r="Q246" i="3"/>
  <c r="M246" i="3"/>
  <c r="Q245" i="3"/>
  <c r="Q248" i="3" s="1"/>
  <c r="Q200" i="3"/>
  <c r="Q199" i="3"/>
  <c r="Q198" i="3"/>
  <c r="Q197" i="3"/>
  <c r="Q196" i="3"/>
  <c r="Q195" i="3"/>
  <c r="Q194" i="3"/>
  <c r="Q193" i="3"/>
  <c r="Q192" i="3"/>
  <c r="Q191" i="3"/>
  <c r="Q185" i="3"/>
  <c r="Q187" i="3" s="1"/>
  <c r="Q180" i="3"/>
  <c r="M180" i="3" s="1"/>
  <c r="Q179" i="3"/>
  <c r="Q160" i="3"/>
  <c r="Q159" i="3"/>
  <c r="Q158" i="3"/>
  <c r="Q157" i="3"/>
  <c r="Q156" i="3"/>
  <c r="Q155" i="3"/>
  <c r="Q154" i="3"/>
  <c r="Q153" i="3"/>
  <c r="Q152" i="3"/>
  <c r="Q151" i="3"/>
  <c r="Q145" i="3"/>
  <c r="Q147" i="3" s="1"/>
  <c r="Q140" i="3"/>
  <c r="M140" i="3" s="1"/>
  <c r="Q139" i="3"/>
  <c r="Q142" i="3" s="1"/>
  <c r="Q121" i="3"/>
  <c r="Q120" i="3"/>
  <c r="Q119" i="3"/>
  <c r="Q118" i="3"/>
  <c r="Q117" i="3"/>
  <c r="Q116" i="3"/>
  <c r="Q115" i="3"/>
  <c r="Q114" i="3"/>
  <c r="Q113" i="3"/>
  <c r="Q107" i="3"/>
  <c r="Q109" i="3" s="1"/>
  <c r="Q102" i="3"/>
  <c r="M102" i="3" s="1"/>
  <c r="Q101" i="3"/>
  <c r="Q104" i="3" s="1"/>
  <c r="Q110" i="3" s="1"/>
  <c r="Q70" i="3"/>
  <c r="Q69" i="3"/>
  <c r="Q68" i="3"/>
  <c r="Q67" i="3"/>
  <c r="Q66" i="3"/>
  <c r="Q65" i="3"/>
  <c r="Q64" i="3"/>
  <c r="Q63" i="3"/>
  <c r="Q62" i="3"/>
  <c r="Q61" i="3"/>
  <c r="Q55" i="3"/>
  <c r="Q57" i="3" s="1"/>
  <c r="Q50" i="3"/>
  <c r="M50" i="3" s="1"/>
  <c r="Q49" i="3"/>
  <c r="Q52" i="3" s="1"/>
  <c r="Q58" i="3" s="1"/>
  <c r="Q31" i="3"/>
  <c r="Q30" i="3"/>
  <c r="Q29" i="3"/>
  <c r="Q28" i="3"/>
  <c r="Q27" i="3"/>
  <c r="Q26" i="3"/>
  <c r="Q25" i="3"/>
  <c r="Q24" i="3"/>
  <c r="Q23" i="3"/>
  <c r="Q22" i="3"/>
  <c r="Q16" i="3"/>
  <c r="Q18" i="3" s="1"/>
  <c r="Q11" i="3"/>
  <c r="M11" i="3" s="1"/>
  <c r="Q10" i="3"/>
  <c r="Q13" i="3" s="1"/>
  <c r="Q19" i="3" s="1"/>
  <c r="Q793" i="2"/>
  <c r="Q792" i="2"/>
  <c r="Q791" i="2"/>
  <c r="Q790" i="2"/>
  <c r="Q789" i="2"/>
  <c r="Q788" i="2"/>
  <c r="Q787" i="2"/>
  <c r="Q786" i="2"/>
  <c r="Q785" i="2"/>
  <c r="Q784" i="2"/>
  <c r="Q783" i="2"/>
  <c r="Q782" i="2"/>
  <c r="Q776" i="2"/>
  <c r="Q775" i="2"/>
  <c r="Q770" i="2"/>
  <c r="Q772" i="2" s="1"/>
  <c r="Q726" i="2"/>
  <c r="Q725" i="2"/>
  <c r="Q724" i="2"/>
  <c r="Q723" i="2"/>
  <c r="Q722" i="2"/>
  <c r="Q721" i="2"/>
  <c r="Q720" i="2"/>
  <c r="Q719" i="2"/>
  <c r="Q718" i="2"/>
  <c r="Q717" i="2"/>
  <c r="Q716" i="2"/>
  <c r="Q711" i="2"/>
  <c r="Q710" i="2"/>
  <c r="Q708" i="2"/>
  <c r="Q703" i="2"/>
  <c r="M703" i="2" s="1"/>
  <c r="Q702" i="2"/>
  <c r="M702" i="2" s="1"/>
  <c r="Q684" i="2"/>
  <c r="Q683" i="2"/>
  <c r="Q682" i="2"/>
  <c r="Q681" i="2"/>
  <c r="Q680" i="2"/>
  <c r="Q679" i="2"/>
  <c r="Q678" i="2"/>
  <c r="Q677" i="2"/>
  <c r="Q676" i="2"/>
  <c r="Q675" i="2"/>
  <c r="Q674" i="2"/>
  <c r="Q673" i="2"/>
  <c r="Q672" i="2"/>
  <c r="Q671" i="2"/>
  <c r="Q666" i="2"/>
  <c r="M666" i="2" s="1"/>
  <c r="Q665" i="2"/>
  <c r="M665" i="2" s="1"/>
  <c r="Q663" i="2"/>
  <c r="Q658" i="2"/>
  <c r="M658" i="2" s="1"/>
  <c r="Q600" i="2"/>
  <c r="Q599" i="2"/>
  <c r="Q598" i="2"/>
  <c r="Q597" i="2"/>
  <c r="Q596" i="2"/>
  <c r="Q595" i="2"/>
  <c r="Q594" i="2"/>
  <c r="Q593" i="2"/>
  <c r="Q592" i="2"/>
  <c r="Q591" i="2"/>
  <c r="Q590" i="2"/>
  <c r="Q589" i="2"/>
  <c r="Q588" i="2"/>
  <c r="Q583" i="2"/>
  <c r="Q581" i="2"/>
  <c r="Q576" i="2"/>
  <c r="Q578" i="2" s="1"/>
  <c r="M576" i="2"/>
  <c r="Q467" i="2"/>
  <c r="Q466" i="2"/>
  <c r="Q465" i="2"/>
  <c r="Q464" i="2"/>
  <c r="Q463" i="2"/>
  <c r="Q462" i="2"/>
  <c r="Q461" i="2"/>
  <c r="Q460" i="2"/>
  <c r="Q459" i="2"/>
  <c r="Q458" i="2"/>
  <c r="Q457" i="2"/>
  <c r="Q452" i="2"/>
  <c r="M452" i="2" s="1"/>
  <c r="Q450" i="2"/>
  <c r="Q445" i="2"/>
  <c r="M445" i="2" s="1"/>
  <c r="Q444" i="2"/>
  <c r="M444" i="2"/>
  <c r="Q412" i="2"/>
  <c r="Q411" i="2"/>
  <c r="Q410" i="2"/>
  <c r="Q409" i="2"/>
  <c r="Q408" i="2"/>
  <c r="Q407" i="2"/>
  <c r="Q406" i="2"/>
  <c r="Q405" i="2"/>
  <c r="Q404" i="2"/>
  <c r="Q403" i="2"/>
  <c r="Q402" i="2"/>
  <c r="Q401" i="2"/>
  <c r="Q400" i="2"/>
  <c r="Q394" i="2"/>
  <c r="Q396" i="2" s="1"/>
  <c r="Q389" i="2"/>
  <c r="M389" i="2"/>
  <c r="Q388" i="2"/>
  <c r="M388" i="2" s="1"/>
  <c r="Q370" i="2"/>
  <c r="Q369" i="2"/>
  <c r="Q368" i="2"/>
  <c r="Q367" i="2"/>
  <c r="Q366" i="2"/>
  <c r="Q365" i="2"/>
  <c r="Q364" i="2"/>
  <c r="Q363" i="2"/>
  <c r="Q362" i="2"/>
  <c r="Q361" i="2"/>
  <c r="Q360" i="2"/>
  <c r="Q359" i="2"/>
  <c r="Q358" i="2"/>
  <c r="Q352" i="2"/>
  <c r="Q354" i="2" s="1"/>
  <c r="Q347" i="2"/>
  <c r="M347" i="2" s="1"/>
  <c r="Q346" i="2"/>
  <c r="Q327" i="2"/>
  <c r="Q326" i="2"/>
  <c r="Q325" i="2"/>
  <c r="Q324" i="2"/>
  <c r="Q323" i="2"/>
  <c r="Q322" i="2"/>
  <c r="Q321" i="2"/>
  <c r="Q320" i="2"/>
  <c r="Q319" i="2"/>
  <c r="Q318" i="2"/>
  <c r="Q317" i="2"/>
  <c r="Q316" i="2"/>
  <c r="Q315" i="2"/>
  <c r="Q309" i="2"/>
  <c r="Q311" i="2" s="1"/>
  <c r="Q304" i="2"/>
  <c r="M304" i="2" s="1"/>
  <c r="Q303" i="2"/>
  <c r="M303" i="2" s="1"/>
  <c r="Q284" i="2"/>
  <c r="Q283" i="2"/>
  <c r="Q282" i="2"/>
  <c r="Q281" i="2"/>
  <c r="Q280" i="2"/>
  <c r="Q279" i="2"/>
  <c r="Q278" i="2"/>
  <c r="Q277" i="2"/>
  <c r="Q276" i="2"/>
  <c r="Q275" i="2"/>
  <c r="Q274" i="2"/>
  <c r="Q273" i="2"/>
  <c r="Q272" i="2"/>
  <c r="Q266" i="2"/>
  <c r="Q268" i="2" s="1"/>
  <c r="Q261" i="2"/>
  <c r="M261" i="2" s="1"/>
  <c r="Q260" i="2"/>
  <c r="M260" i="2" s="1"/>
  <c r="Q215" i="2"/>
  <c r="Q214" i="2"/>
  <c r="Q213" i="2"/>
  <c r="Q212" i="2"/>
  <c r="Q211" i="2"/>
  <c r="Q210" i="2"/>
  <c r="Q209" i="2"/>
  <c r="Q208" i="2"/>
  <c r="Q207" i="2"/>
  <c r="Q206" i="2"/>
  <c r="Q205" i="2"/>
  <c r="Q204" i="2"/>
  <c r="Q203" i="2"/>
  <c r="Q197" i="2"/>
  <c r="Q199" i="2" s="1"/>
  <c r="Q192" i="2"/>
  <c r="Q191" i="2"/>
  <c r="M191" i="2" s="1"/>
  <c r="Q172" i="2"/>
  <c r="Q171" i="2"/>
  <c r="Q170" i="2"/>
  <c r="Q169" i="2"/>
  <c r="Q168" i="2"/>
  <c r="Q167" i="2"/>
  <c r="Q166" i="2"/>
  <c r="Q165" i="2"/>
  <c r="Q164" i="2"/>
  <c r="Q163" i="2"/>
  <c r="Q162" i="2"/>
  <c r="Q161" i="2"/>
  <c r="Q160" i="2"/>
  <c r="Q154" i="2"/>
  <c r="Q156" i="2" s="1"/>
  <c r="Q149" i="2"/>
  <c r="M149" i="2" s="1"/>
  <c r="Q148" i="2"/>
  <c r="Q130" i="2"/>
  <c r="Q129" i="2"/>
  <c r="Q128" i="2"/>
  <c r="Q127" i="2"/>
  <c r="Q126" i="2"/>
  <c r="Q125" i="2"/>
  <c r="Q124" i="2"/>
  <c r="Q123" i="2"/>
  <c r="Q122" i="2"/>
  <c r="Q121" i="2"/>
  <c r="Q120" i="2"/>
  <c r="Q119" i="2"/>
  <c r="Q113" i="2"/>
  <c r="Q115" i="2" s="1"/>
  <c r="Q108" i="2"/>
  <c r="M108" i="2" s="1"/>
  <c r="Q107" i="2"/>
  <c r="M107" i="2" s="1"/>
  <c r="Q76" i="2"/>
  <c r="Q75" i="2"/>
  <c r="Q74" i="2"/>
  <c r="Q73" i="2"/>
  <c r="Q72" i="2"/>
  <c r="Q71" i="2"/>
  <c r="Q70" i="2"/>
  <c r="Q69" i="2"/>
  <c r="Q68" i="2"/>
  <c r="Q67" i="2"/>
  <c r="Q66" i="2"/>
  <c r="Q65" i="2"/>
  <c r="Q64" i="2"/>
  <c r="Q58" i="2"/>
  <c r="Q60" i="2" s="1"/>
  <c r="Q53" i="2"/>
  <c r="Q55" i="2" s="1"/>
  <c r="Q52" i="2"/>
  <c r="M52" i="2" s="1"/>
  <c r="Q34" i="2"/>
  <c r="Q33" i="2"/>
  <c r="Q32" i="2"/>
  <c r="Q31" i="2"/>
  <c r="Q30" i="2"/>
  <c r="Q29" i="2"/>
  <c r="Q28" i="2"/>
  <c r="Q27" i="2"/>
  <c r="Q26" i="2"/>
  <c r="Q25" i="2"/>
  <c r="Q24" i="2"/>
  <c r="Q23" i="2"/>
  <c r="Q22" i="2"/>
  <c r="Q16" i="2"/>
  <c r="Q18" i="2" s="1"/>
  <c r="Q11" i="2"/>
  <c r="M11" i="2" s="1"/>
  <c r="Q10" i="2"/>
  <c r="Q773" i="1"/>
  <c r="Q772" i="1"/>
  <c r="Q771" i="1"/>
  <c r="Q770" i="1"/>
  <c r="Q769" i="1"/>
  <c r="Q768" i="1"/>
  <c r="Q767" i="1"/>
  <c r="Q766" i="1"/>
  <c r="Q765" i="1"/>
  <c r="Q759" i="1"/>
  <c r="Q758" i="1"/>
  <c r="Q753" i="1"/>
  <c r="Q755" i="1" s="1"/>
  <c r="Q709" i="1"/>
  <c r="Q708" i="1"/>
  <c r="Q707" i="1"/>
  <c r="Q706" i="1"/>
  <c r="Q705" i="1"/>
  <c r="Q704" i="1"/>
  <c r="Q703" i="1"/>
  <c r="Q702" i="1"/>
  <c r="Q697" i="1"/>
  <c r="Q696" i="1"/>
  <c r="Q694" i="1"/>
  <c r="Q689" i="1"/>
  <c r="M689" i="1" s="1"/>
  <c r="Q688" i="1"/>
  <c r="Q670" i="1"/>
  <c r="Q669" i="1"/>
  <c r="Q668" i="1"/>
  <c r="Q667" i="1"/>
  <c r="Q666" i="1"/>
  <c r="Q665" i="1"/>
  <c r="Q664" i="1"/>
  <c r="Q663" i="1"/>
  <c r="Q662" i="1"/>
  <c r="Q661" i="1"/>
  <c r="Q660" i="1"/>
  <c r="Q655" i="1"/>
  <c r="M655" i="1" s="1"/>
  <c r="Q654" i="1"/>
  <c r="M654" i="1" s="1"/>
  <c r="Q652" i="1"/>
  <c r="M652" i="1" s="1"/>
  <c r="Q647" i="1"/>
  <c r="M647" i="1" s="1"/>
  <c r="Q589" i="1"/>
  <c r="Q588" i="1"/>
  <c r="Q587" i="1"/>
  <c r="Q586" i="1"/>
  <c r="Q585" i="1"/>
  <c r="Q584" i="1"/>
  <c r="Q583" i="1"/>
  <c r="Q582" i="1"/>
  <c r="Q581" i="1"/>
  <c r="Q580" i="1"/>
  <c r="Q575" i="1"/>
  <c r="M575" i="1" s="1"/>
  <c r="Q573" i="1"/>
  <c r="Q568" i="1"/>
  <c r="M568" i="1" s="1"/>
  <c r="Q437" i="1"/>
  <c r="Q436" i="1"/>
  <c r="Q435" i="1"/>
  <c r="Q434" i="1"/>
  <c r="Q433" i="1"/>
  <c r="Q432" i="1"/>
  <c r="Q431" i="1"/>
  <c r="Q430" i="1"/>
  <c r="Q425" i="1"/>
  <c r="M425" i="1" s="1"/>
  <c r="Q423" i="1"/>
  <c r="Q418" i="1"/>
  <c r="M418" i="1" s="1"/>
  <c r="Q417" i="1"/>
  <c r="Q385" i="1"/>
  <c r="Q384" i="1"/>
  <c r="Q383" i="1"/>
  <c r="Q382" i="1"/>
  <c r="Q381" i="1"/>
  <c r="Q380" i="1"/>
  <c r="Q379" i="1"/>
  <c r="Q378" i="1"/>
  <c r="Q377" i="1"/>
  <c r="Q376" i="1"/>
  <c r="Q370" i="1"/>
  <c r="Q372" i="1" s="1"/>
  <c r="Q365" i="1"/>
  <c r="M365" i="1" s="1"/>
  <c r="Q364" i="1"/>
  <c r="Q367" i="1" s="1"/>
  <c r="Q346" i="1"/>
  <c r="Q345" i="1"/>
  <c r="Q344" i="1"/>
  <c r="Q343" i="1"/>
  <c r="Q342" i="1"/>
  <c r="Q341" i="1"/>
  <c r="Q340" i="1"/>
  <c r="Q339" i="1"/>
  <c r="Q338" i="1"/>
  <c r="Q337" i="1"/>
  <c r="Q331" i="1"/>
  <c r="Q333" i="1" s="1"/>
  <c r="Q326" i="1"/>
  <c r="M326" i="1" s="1"/>
  <c r="Q325" i="1"/>
  <c r="Q306" i="1"/>
  <c r="Q305" i="1"/>
  <c r="Q304" i="1"/>
  <c r="Q303" i="1"/>
  <c r="Q302" i="1"/>
  <c r="Q301" i="1"/>
  <c r="Q300" i="1"/>
  <c r="Q299" i="1"/>
  <c r="Q298" i="1"/>
  <c r="Q297" i="1"/>
  <c r="Q291" i="1"/>
  <c r="Q293" i="1" s="1"/>
  <c r="Q286" i="1"/>
  <c r="M286" i="1" s="1"/>
  <c r="Q285" i="1"/>
  <c r="Q288" i="1" s="1"/>
  <c r="Q266" i="1"/>
  <c r="Q265" i="1"/>
  <c r="Q264" i="1"/>
  <c r="Q263" i="1"/>
  <c r="Q262" i="1"/>
  <c r="Q261" i="1"/>
  <c r="Q260" i="1"/>
  <c r="Q259" i="1"/>
  <c r="Q258" i="1"/>
  <c r="Q257" i="1"/>
  <c r="Q251" i="1"/>
  <c r="Q253" i="1" s="1"/>
  <c r="Q246" i="1"/>
  <c r="M246" i="1" s="1"/>
  <c r="Q245" i="1"/>
  <c r="Q200" i="1"/>
  <c r="Q199" i="1"/>
  <c r="Q198" i="1"/>
  <c r="Q197" i="1"/>
  <c r="Q196" i="1"/>
  <c r="Q195" i="1"/>
  <c r="Q194" i="1"/>
  <c r="Q193" i="1"/>
  <c r="Q192" i="1"/>
  <c r="Q191" i="1"/>
  <c r="Q185" i="1"/>
  <c r="Q187" i="1" s="1"/>
  <c r="Q180" i="1"/>
  <c r="M180" i="1"/>
  <c r="Q179" i="1"/>
  <c r="Q160" i="1"/>
  <c r="Q159" i="1"/>
  <c r="Q158" i="1"/>
  <c r="Q157" i="1"/>
  <c r="Q156" i="1"/>
  <c r="Q155" i="1"/>
  <c r="Q154" i="1"/>
  <c r="Q153" i="1"/>
  <c r="Q152" i="1"/>
  <c r="Q151" i="1"/>
  <c r="Q145" i="1"/>
  <c r="Q147" i="1" s="1"/>
  <c r="Q140" i="1"/>
  <c r="M140" i="1" s="1"/>
  <c r="Q139" i="1"/>
  <c r="Q121" i="1"/>
  <c r="Q120" i="1"/>
  <c r="Q119" i="1"/>
  <c r="Q118" i="1"/>
  <c r="Q117" i="1"/>
  <c r="Q116" i="1"/>
  <c r="Q115" i="1"/>
  <c r="Q114" i="1"/>
  <c r="Q113" i="1"/>
  <c r="Q107" i="1"/>
  <c r="Q109" i="1" s="1"/>
  <c r="Q102" i="1"/>
  <c r="M102" i="1" s="1"/>
  <c r="Q101" i="1"/>
  <c r="M101" i="1" s="1"/>
  <c r="Q70" i="1"/>
  <c r="Q69" i="1"/>
  <c r="Q68" i="1"/>
  <c r="Q67" i="1"/>
  <c r="Q66" i="1"/>
  <c r="Q65" i="1"/>
  <c r="Q64" i="1"/>
  <c r="Q63" i="1"/>
  <c r="Q62" i="1"/>
  <c r="Q61" i="1"/>
  <c r="Q55" i="1"/>
  <c r="Q57" i="1" s="1"/>
  <c r="Q50" i="1"/>
  <c r="M50" i="1"/>
  <c r="Q49" i="1"/>
  <c r="Q31" i="1"/>
  <c r="Q30" i="1"/>
  <c r="Q29" i="1"/>
  <c r="Q28" i="1"/>
  <c r="Q27" i="1"/>
  <c r="Q26" i="1"/>
  <c r="Q25" i="1"/>
  <c r="Q24" i="1"/>
  <c r="Q23" i="1"/>
  <c r="Q22" i="1"/>
  <c r="Q16" i="1"/>
  <c r="Q18" i="1" s="1"/>
  <c r="Q11" i="1"/>
  <c r="M11" i="1" s="1"/>
  <c r="Q10" i="1"/>
  <c r="H782" i="3"/>
  <c r="H781" i="3"/>
  <c r="H780" i="3"/>
  <c r="H779" i="3"/>
  <c r="H778" i="3"/>
  <c r="H777" i="3"/>
  <c r="H776" i="3"/>
  <c r="H775" i="3"/>
  <c r="H774" i="3"/>
  <c r="H768" i="3"/>
  <c r="H767" i="3"/>
  <c r="H770" i="3" s="1"/>
  <c r="H762" i="3"/>
  <c r="H764" i="3" s="1"/>
  <c r="H771" i="3" s="1"/>
  <c r="H742" i="3"/>
  <c r="H741" i="3"/>
  <c r="H740" i="3"/>
  <c r="H739" i="3"/>
  <c r="H738" i="3"/>
  <c r="H737" i="3"/>
  <c r="H736" i="3"/>
  <c r="H735" i="3"/>
  <c r="H729" i="3"/>
  <c r="H727" i="3"/>
  <c r="H724" i="3"/>
  <c r="H720" i="3"/>
  <c r="H688" i="3"/>
  <c r="H687" i="3"/>
  <c r="H686" i="3"/>
  <c r="H685" i="3"/>
  <c r="H684" i="3"/>
  <c r="H683" i="3"/>
  <c r="H682" i="3"/>
  <c r="H681" i="3"/>
  <c r="H676" i="3"/>
  <c r="H675" i="3"/>
  <c r="H673" i="3"/>
  <c r="H677" i="3" s="1"/>
  <c r="H668" i="3"/>
  <c r="D668" i="3" s="1"/>
  <c r="H667" i="3"/>
  <c r="H670" i="3" s="1"/>
  <c r="H648" i="3"/>
  <c r="H647" i="3"/>
  <c r="H646" i="3"/>
  <c r="H645" i="3"/>
  <c r="H644" i="3"/>
  <c r="H643" i="3"/>
  <c r="H642" i="3"/>
  <c r="H641" i="3"/>
  <c r="H640" i="3"/>
  <c r="H639" i="3"/>
  <c r="H638" i="3"/>
  <c r="H633" i="3"/>
  <c r="D633" i="3"/>
  <c r="H632" i="3"/>
  <c r="D632" i="3"/>
  <c r="H630" i="3"/>
  <c r="H634" i="3" s="1"/>
  <c r="D630" i="3"/>
  <c r="H625" i="3"/>
  <c r="D625" i="3" s="1"/>
  <c r="H567" i="3"/>
  <c r="H566" i="3"/>
  <c r="H565" i="3"/>
  <c r="H564" i="3"/>
  <c r="H563" i="3"/>
  <c r="H562" i="3"/>
  <c r="H561" i="3"/>
  <c r="H560" i="3"/>
  <c r="H559" i="3"/>
  <c r="H558" i="3"/>
  <c r="H553" i="3"/>
  <c r="D553" i="3" s="1"/>
  <c r="H551" i="3"/>
  <c r="H554" i="3" s="1"/>
  <c r="H546" i="3"/>
  <c r="D546" i="3" s="1"/>
  <c r="H437" i="3"/>
  <c r="H436" i="3"/>
  <c r="H435" i="3"/>
  <c r="H434" i="3"/>
  <c r="H433" i="3"/>
  <c r="H432" i="3"/>
  <c r="H431" i="3"/>
  <c r="H430" i="3"/>
  <c r="H425" i="3"/>
  <c r="D425" i="3" s="1"/>
  <c r="H423" i="3"/>
  <c r="H426" i="3" s="1"/>
  <c r="H418" i="3"/>
  <c r="D418" i="3" s="1"/>
  <c r="H417" i="3"/>
  <c r="H385" i="3"/>
  <c r="H384" i="3"/>
  <c r="H383" i="3"/>
  <c r="H382" i="3"/>
  <c r="H381" i="3"/>
  <c r="H380" i="3"/>
  <c r="H379" i="3"/>
  <c r="H378" i="3"/>
  <c r="H377" i="3"/>
  <c r="H376" i="3"/>
  <c r="H370" i="3"/>
  <c r="H372" i="3" s="1"/>
  <c r="H365" i="3"/>
  <c r="D365" i="3" s="1"/>
  <c r="H364" i="3"/>
  <c r="H346" i="3"/>
  <c r="H345" i="3"/>
  <c r="H344" i="3"/>
  <c r="H343" i="3"/>
  <c r="H342" i="3"/>
  <c r="H341" i="3"/>
  <c r="H340" i="3"/>
  <c r="H339" i="3"/>
  <c r="H338" i="3"/>
  <c r="H337" i="3"/>
  <c r="H331" i="3"/>
  <c r="H333" i="3" s="1"/>
  <c r="H326" i="3"/>
  <c r="D326" i="3" s="1"/>
  <c r="H325" i="3"/>
  <c r="H328" i="3" s="1"/>
  <c r="H334" i="3" s="1"/>
  <c r="H306" i="3"/>
  <c r="H305" i="3"/>
  <c r="H304" i="3"/>
  <c r="H303" i="3"/>
  <c r="H302" i="3"/>
  <c r="H301" i="3"/>
  <c r="H300" i="3"/>
  <c r="H299" i="3"/>
  <c r="H298" i="3"/>
  <c r="H297" i="3"/>
  <c r="H291" i="3"/>
  <c r="H293" i="3" s="1"/>
  <c r="H286" i="3"/>
  <c r="D286" i="3" s="1"/>
  <c r="H285" i="3"/>
  <c r="H266" i="3"/>
  <c r="H265" i="3"/>
  <c r="H264" i="3"/>
  <c r="H263" i="3"/>
  <c r="H262" i="3"/>
  <c r="H261" i="3"/>
  <c r="H260" i="3"/>
  <c r="H259" i="3"/>
  <c r="H258" i="3"/>
  <c r="H257" i="3"/>
  <c r="H251" i="3"/>
  <c r="H253" i="3" s="1"/>
  <c r="H246" i="3"/>
  <c r="D246" i="3" s="1"/>
  <c r="H245" i="3"/>
  <c r="H248" i="3" s="1"/>
  <c r="H254" i="3" s="1"/>
  <c r="H200" i="3"/>
  <c r="H199" i="3"/>
  <c r="H198" i="3"/>
  <c r="H197" i="3"/>
  <c r="H196" i="3"/>
  <c r="H195" i="3"/>
  <c r="H194" i="3"/>
  <c r="H193" i="3"/>
  <c r="H192" i="3"/>
  <c r="H191" i="3"/>
  <c r="H185" i="3"/>
  <c r="H187" i="3" s="1"/>
  <c r="H180" i="3"/>
  <c r="D180" i="3" s="1"/>
  <c r="H179" i="3"/>
  <c r="H182" i="3" s="1"/>
  <c r="H160" i="3"/>
  <c r="H159" i="3"/>
  <c r="H158" i="3"/>
  <c r="H157" i="3"/>
  <c r="H156" i="3"/>
  <c r="H155" i="3"/>
  <c r="H154" i="3"/>
  <c r="H153" i="3"/>
  <c r="H152" i="3"/>
  <c r="H151" i="3"/>
  <c r="H162" i="3" s="1"/>
  <c r="H145" i="3"/>
  <c r="H147" i="3" s="1"/>
  <c r="H140" i="3"/>
  <c r="D140" i="3" s="1"/>
  <c r="H139" i="3"/>
  <c r="H142" i="3" s="1"/>
  <c r="H148" i="3" s="1"/>
  <c r="H121" i="3"/>
  <c r="H120" i="3"/>
  <c r="H119" i="3"/>
  <c r="H118" i="3"/>
  <c r="H117" i="3"/>
  <c r="H116" i="3"/>
  <c r="H115" i="3"/>
  <c r="H114" i="3"/>
  <c r="H113" i="3"/>
  <c r="H107" i="3"/>
  <c r="H109" i="3" s="1"/>
  <c r="H102" i="3"/>
  <c r="D102" i="3" s="1"/>
  <c r="H101" i="3"/>
  <c r="H104" i="3" s="1"/>
  <c r="H110" i="3" s="1"/>
  <c r="D101" i="3"/>
  <c r="H70" i="3"/>
  <c r="H69" i="3"/>
  <c r="H68" i="3"/>
  <c r="H67" i="3"/>
  <c r="H66" i="3"/>
  <c r="H65" i="3"/>
  <c r="H64" i="3"/>
  <c r="H63" i="3"/>
  <c r="H62" i="3"/>
  <c r="H61" i="3"/>
  <c r="H55" i="3"/>
  <c r="H57" i="3" s="1"/>
  <c r="H50" i="3"/>
  <c r="D50" i="3" s="1"/>
  <c r="H49" i="3"/>
  <c r="D49" i="3" s="1"/>
  <c r="H31" i="3"/>
  <c r="H30" i="3"/>
  <c r="H29" i="3"/>
  <c r="H28" i="3"/>
  <c r="H27" i="3"/>
  <c r="H26" i="3"/>
  <c r="H25" i="3"/>
  <c r="H24" i="3"/>
  <c r="H23" i="3"/>
  <c r="H22" i="3"/>
  <c r="H16" i="3"/>
  <c r="H18" i="3" s="1"/>
  <c r="H11" i="3"/>
  <c r="D11" i="3" s="1"/>
  <c r="H10" i="3"/>
  <c r="D10" i="3"/>
  <c r="H793" i="2"/>
  <c r="H792" i="2"/>
  <c r="H791" i="2"/>
  <c r="H790" i="2"/>
  <c r="H789" i="2"/>
  <c r="H788" i="2"/>
  <c r="H787" i="2"/>
  <c r="H786" i="2"/>
  <c r="H785" i="2"/>
  <c r="H784" i="2"/>
  <c r="H783" i="2"/>
  <c r="H782" i="2"/>
  <c r="H776" i="2"/>
  <c r="H775" i="2"/>
  <c r="H770" i="2"/>
  <c r="H772" i="2" s="1"/>
  <c r="H726" i="2"/>
  <c r="H725" i="2"/>
  <c r="H724" i="2"/>
  <c r="H723" i="2"/>
  <c r="H722" i="2"/>
  <c r="H721" i="2"/>
  <c r="H720" i="2"/>
  <c r="H719" i="2"/>
  <c r="H718" i="2"/>
  <c r="H717" i="2"/>
  <c r="H716" i="2"/>
  <c r="H711" i="2"/>
  <c r="H710" i="2"/>
  <c r="H708" i="2"/>
  <c r="H703" i="2"/>
  <c r="D703" i="2" s="1"/>
  <c r="H702" i="2"/>
  <c r="D702" i="2" s="1"/>
  <c r="H684" i="2"/>
  <c r="H683" i="2"/>
  <c r="H682" i="2"/>
  <c r="H681" i="2"/>
  <c r="H680" i="2"/>
  <c r="H679" i="2"/>
  <c r="H678" i="2"/>
  <c r="H677" i="2"/>
  <c r="H676" i="2"/>
  <c r="H675" i="2"/>
  <c r="H674" i="2"/>
  <c r="H673" i="2"/>
  <c r="H672" i="2"/>
  <c r="H671" i="2"/>
  <c r="H666" i="2"/>
  <c r="D666" i="2" s="1"/>
  <c r="H665" i="2"/>
  <c r="D665" i="2" s="1"/>
  <c r="H663" i="2"/>
  <c r="D663" i="2" s="1"/>
  <c r="H658" i="2"/>
  <c r="H660" i="2" s="1"/>
  <c r="H600" i="2"/>
  <c r="H599" i="2"/>
  <c r="H598" i="2"/>
  <c r="H597" i="2"/>
  <c r="H596" i="2"/>
  <c r="H595" i="2"/>
  <c r="H594" i="2"/>
  <c r="H593" i="2"/>
  <c r="H592" i="2"/>
  <c r="H591" i="2"/>
  <c r="H590" i="2"/>
  <c r="H589" i="2"/>
  <c r="H588" i="2"/>
  <c r="H583" i="2"/>
  <c r="D583" i="2" s="1"/>
  <c r="H581" i="2"/>
  <c r="H576" i="2"/>
  <c r="D576" i="2" s="1"/>
  <c r="H467" i="2"/>
  <c r="H466" i="2"/>
  <c r="H465" i="2"/>
  <c r="H464" i="2"/>
  <c r="H463" i="2"/>
  <c r="H462" i="2"/>
  <c r="H461" i="2"/>
  <c r="H460" i="2"/>
  <c r="H459" i="2"/>
  <c r="H458" i="2"/>
  <c r="H457" i="2"/>
  <c r="H452" i="2"/>
  <c r="D452" i="2" s="1"/>
  <c r="H450" i="2"/>
  <c r="H445" i="2"/>
  <c r="D445" i="2" s="1"/>
  <c r="H444" i="2"/>
  <c r="D444" i="2" s="1"/>
  <c r="H412" i="2"/>
  <c r="H411" i="2"/>
  <c r="H410" i="2"/>
  <c r="H409" i="2"/>
  <c r="H408" i="2"/>
  <c r="H407" i="2"/>
  <c r="H406" i="2"/>
  <c r="H405" i="2"/>
  <c r="H404" i="2"/>
  <c r="H403" i="2"/>
  <c r="H402" i="2"/>
  <c r="H401" i="2"/>
  <c r="H400" i="2"/>
  <c r="H394" i="2"/>
  <c r="H396" i="2" s="1"/>
  <c r="H389" i="2"/>
  <c r="D389" i="2" s="1"/>
  <c r="H388" i="2"/>
  <c r="D388" i="2" s="1"/>
  <c r="H370" i="2"/>
  <c r="H369" i="2"/>
  <c r="H368" i="2"/>
  <c r="H367" i="2"/>
  <c r="H366" i="2"/>
  <c r="H365" i="2"/>
  <c r="H364" i="2"/>
  <c r="H363" i="2"/>
  <c r="H362" i="2"/>
  <c r="H361" i="2"/>
  <c r="H360" i="2"/>
  <c r="H359" i="2"/>
  <c r="H358" i="2"/>
  <c r="H352" i="2"/>
  <c r="H354" i="2" s="1"/>
  <c r="H347" i="2"/>
  <c r="H346" i="2"/>
  <c r="D346" i="2"/>
  <c r="H327" i="2"/>
  <c r="H326" i="2"/>
  <c r="H325" i="2"/>
  <c r="H324" i="2"/>
  <c r="H323" i="2"/>
  <c r="H322" i="2"/>
  <c r="H321" i="2"/>
  <c r="H320" i="2"/>
  <c r="H319" i="2"/>
  <c r="H318" i="2"/>
  <c r="H317" i="2"/>
  <c r="H316" i="2"/>
  <c r="H315" i="2"/>
  <c r="H309" i="2"/>
  <c r="H311" i="2" s="1"/>
  <c r="H304" i="2"/>
  <c r="D304" i="2"/>
  <c r="H303" i="2"/>
  <c r="H284" i="2"/>
  <c r="H283" i="2"/>
  <c r="H282" i="2"/>
  <c r="H281" i="2"/>
  <c r="H280" i="2"/>
  <c r="H279" i="2"/>
  <c r="H278" i="2"/>
  <c r="H277" i="2"/>
  <c r="H276" i="2"/>
  <c r="H275" i="2"/>
  <c r="H274" i="2"/>
  <c r="H273" i="2"/>
  <c r="H272" i="2"/>
  <c r="H266" i="2"/>
  <c r="H268" i="2" s="1"/>
  <c r="H261" i="2"/>
  <c r="D261" i="2" s="1"/>
  <c r="H260" i="2"/>
  <c r="D260" i="2" s="1"/>
  <c r="H215" i="2"/>
  <c r="H214" i="2"/>
  <c r="H213" i="2"/>
  <c r="H212" i="2"/>
  <c r="H211" i="2"/>
  <c r="H210" i="2"/>
  <c r="H209" i="2"/>
  <c r="H208" i="2"/>
  <c r="H207" i="2"/>
  <c r="H206" i="2"/>
  <c r="H205" i="2"/>
  <c r="H204" i="2"/>
  <c r="H203" i="2"/>
  <c r="H197" i="2"/>
  <c r="H199" i="2" s="1"/>
  <c r="H192" i="2"/>
  <c r="D192" i="2" s="1"/>
  <c r="H191" i="2"/>
  <c r="D191" i="2" s="1"/>
  <c r="H172" i="2"/>
  <c r="H171" i="2"/>
  <c r="H170" i="2"/>
  <c r="H169" i="2"/>
  <c r="H168" i="2"/>
  <c r="H167" i="2"/>
  <c r="H166" i="2"/>
  <c r="H165" i="2"/>
  <c r="H164" i="2"/>
  <c r="H163" i="2"/>
  <c r="H162" i="2"/>
  <c r="H161" i="2"/>
  <c r="H160" i="2"/>
  <c r="H154" i="2"/>
  <c r="H156" i="2" s="1"/>
  <c r="H149" i="2"/>
  <c r="H151" i="2" s="1"/>
  <c r="H148" i="2"/>
  <c r="D148" i="2" s="1"/>
  <c r="H130" i="2"/>
  <c r="H129" i="2"/>
  <c r="H128" i="2"/>
  <c r="H127" i="2"/>
  <c r="H126" i="2"/>
  <c r="H125" i="2"/>
  <c r="H124" i="2"/>
  <c r="H123" i="2"/>
  <c r="H122" i="2"/>
  <c r="H121" i="2"/>
  <c r="H120" i="2"/>
  <c r="H119" i="2"/>
  <c r="H113" i="2"/>
  <c r="H115" i="2" s="1"/>
  <c r="H108" i="2"/>
  <c r="D108" i="2" s="1"/>
  <c r="H107" i="2"/>
  <c r="H76" i="2"/>
  <c r="H75" i="2"/>
  <c r="H74" i="2"/>
  <c r="H73" i="2"/>
  <c r="H72" i="2"/>
  <c r="H71" i="2"/>
  <c r="H70" i="2"/>
  <c r="H69" i="2"/>
  <c r="H68" i="2"/>
  <c r="H67" i="2"/>
  <c r="H66" i="2"/>
  <c r="H65" i="2"/>
  <c r="H64" i="2"/>
  <c r="H58" i="2"/>
  <c r="H60" i="2" s="1"/>
  <c r="H53" i="2"/>
  <c r="D53" i="2" s="1"/>
  <c r="H52" i="2"/>
  <c r="D52" i="2" s="1"/>
  <c r="H34" i="2"/>
  <c r="H33" i="2"/>
  <c r="H32" i="2"/>
  <c r="H31" i="2"/>
  <c r="H30" i="2"/>
  <c r="H29" i="2"/>
  <c r="H28" i="2"/>
  <c r="H27" i="2"/>
  <c r="H26" i="2"/>
  <c r="H25" i="2"/>
  <c r="H24" i="2"/>
  <c r="H23" i="2"/>
  <c r="H22" i="2"/>
  <c r="H16" i="2"/>
  <c r="H18" i="2" s="1"/>
  <c r="H11" i="2"/>
  <c r="D11" i="2" s="1"/>
  <c r="H10" i="2"/>
  <c r="D10" i="2" s="1"/>
  <c r="H773" i="1"/>
  <c r="H772" i="1"/>
  <c r="H771" i="1"/>
  <c r="H770" i="1"/>
  <c r="H769" i="1"/>
  <c r="H768" i="1"/>
  <c r="H767" i="1"/>
  <c r="H766" i="1"/>
  <c r="H765" i="1"/>
  <c r="H759" i="1"/>
  <c r="H758" i="1"/>
  <c r="H753" i="1"/>
  <c r="H755" i="1" s="1"/>
  <c r="H709" i="1"/>
  <c r="H708" i="1"/>
  <c r="H707" i="1"/>
  <c r="H706" i="1"/>
  <c r="H705" i="1"/>
  <c r="H704" i="1"/>
  <c r="H703" i="1"/>
  <c r="H702" i="1"/>
  <c r="H697" i="1"/>
  <c r="H696" i="1"/>
  <c r="H694" i="1"/>
  <c r="H689" i="1"/>
  <c r="D689" i="1" s="1"/>
  <c r="H688" i="1"/>
  <c r="H670" i="1"/>
  <c r="H669" i="1"/>
  <c r="H668" i="1"/>
  <c r="H667" i="1"/>
  <c r="H666" i="1"/>
  <c r="H665" i="1"/>
  <c r="H664" i="1"/>
  <c r="H663" i="1"/>
  <c r="H662" i="1"/>
  <c r="H661" i="1"/>
  <c r="H660" i="1"/>
  <c r="H655" i="1"/>
  <c r="D655" i="1" s="1"/>
  <c r="H654" i="1"/>
  <c r="D654" i="1" s="1"/>
  <c r="H652" i="1"/>
  <c r="D652" i="1" s="1"/>
  <c r="H647" i="1"/>
  <c r="D647" i="1" s="1"/>
  <c r="H589" i="1"/>
  <c r="H588" i="1"/>
  <c r="H587" i="1"/>
  <c r="H586" i="1"/>
  <c r="H585" i="1"/>
  <c r="H584" i="1"/>
  <c r="H583" i="1"/>
  <c r="H582" i="1"/>
  <c r="H581" i="1"/>
  <c r="H580" i="1"/>
  <c r="H575" i="1"/>
  <c r="D575" i="1" s="1"/>
  <c r="H573" i="1"/>
  <c r="H568" i="1"/>
  <c r="D568" i="1" s="1"/>
  <c r="H437" i="1"/>
  <c r="H436" i="1"/>
  <c r="H435" i="1"/>
  <c r="H434" i="1"/>
  <c r="H433" i="1"/>
  <c r="H432" i="1"/>
  <c r="H431" i="1"/>
  <c r="H430" i="1"/>
  <c r="H425" i="1"/>
  <c r="D425" i="1" s="1"/>
  <c r="H423" i="1"/>
  <c r="H418" i="1"/>
  <c r="D418" i="1"/>
  <c r="H417" i="1"/>
  <c r="H385" i="1"/>
  <c r="H384" i="1"/>
  <c r="H383" i="1"/>
  <c r="H382" i="1"/>
  <c r="H381" i="1"/>
  <c r="H380" i="1"/>
  <c r="H379" i="1"/>
  <c r="H378" i="1"/>
  <c r="H377" i="1"/>
  <c r="H376" i="1"/>
  <c r="H370" i="1"/>
  <c r="H372" i="1" s="1"/>
  <c r="H365" i="1"/>
  <c r="D365" i="1" s="1"/>
  <c r="H364" i="1"/>
  <c r="H346" i="1"/>
  <c r="H345" i="1"/>
  <c r="H344" i="1"/>
  <c r="H343" i="1"/>
  <c r="H342" i="1"/>
  <c r="H341" i="1"/>
  <c r="H340" i="1"/>
  <c r="H339" i="1"/>
  <c r="H338" i="1"/>
  <c r="H337" i="1"/>
  <c r="H331" i="1"/>
  <c r="H333" i="1" s="1"/>
  <c r="H326" i="1"/>
  <c r="D326" i="1"/>
  <c r="H325" i="1"/>
  <c r="H328" i="1" s="1"/>
  <c r="H306" i="1"/>
  <c r="H305" i="1"/>
  <c r="H304" i="1"/>
  <c r="H303" i="1"/>
  <c r="H302" i="1"/>
  <c r="H301" i="1"/>
  <c r="H300" i="1"/>
  <c r="H299" i="1"/>
  <c r="H298" i="1"/>
  <c r="H297" i="1"/>
  <c r="H291" i="1"/>
  <c r="H293" i="1" s="1"/>
  <c r="H286" i="1"/>
  <c r="D286" i="1" s="1"/>
  <c r="H285" i="1"/>
  <c r="H266" i="1"/>
  <c r="H265" i="1"/>
  <c r="H264" i="1"/>
  <c r="H263" i="1"/>
  <c r="H262" i="1"/>
  <c r="H261" i="1"/>
  <c r="H260" i="1"/>
  <c r="H259" i="1"/>
  <c r="H258" i="1"/>
  <c r="H257" i="1"/>
  <c r="H251" i="1"/>
  <c r="H253" i="1" s="1"/>
  <c r="H246" i="1"/>
  <c r="D246" i="1"/>
  <c r="H245" i="1"/>
  <c r="H248" i="1" s="1"/>
  <c r="H200" i="1"/>
  <c r="H199" i="1"/>
  <c r="H198" i="1"/>
  <c r="H197" i="1"/>
  <c r="H196" i="1"/>
  <c r="H195" i="1"/>
  <c r="H194" i="1"/>
  <c r="H193" i="1"/>
  <c r="H192" i="1"/>
  <c r="H191" i="1"/>
  <c r="H185" i="1"/>
  <c r="H187" i="1" s="1"/>
  <c r="H180" i="1"/>
  <c r="D180" i="1" s="1"/>
  <c r="H179" i="1"/>
  <c r="H160" i="1"/>
  <c r="H159" i="1"/>
  <c r="H158" i="1"/>
  <c r="H157" i="1"/>
  <c r="H156" i="1"/>
  <c r="H155" i="1"/>
  <c r="H154" i="1"/>
  <c r="H153" i="1"/>
  <c r="H152" i="1"/>
  <c r="H151" i="1"/>
  <c r="H145" i="1"/>
  <c r="H147" i="1" s="1"/>
  <c r="H140" i="1"/>
  <c r="D140" i="1" s="1"/>
  <c r="H139" i="1"/>
  <c r="H121" i="1"/>
  <c r="H120" i="1"/>
  <c r="H119" i="1"/>
  <c r="H118" i="1"/>
  <c r="H117" i="1"/>
  <c r="H116" i="1"/>
  <c r="H115" i="1"/>
  <c r="H114" i="1"/>
  <c r="H113" i="1"/>
  <c r="H107" i="1"/>
  <c r="H109" i="1" s="1"/>
  <c r="H102" i="1"/>
  <c r="D102" i="1" s="1"/>
  <c r="H101" i="1"/>
  <c r="D101" i="1"/>
  <c r="H70" i="1"/>
  <c r="H69" i="1"/>
  <c r="H68" i="1"/>
  <c r="H67" i="1"/>
  <c r="H66" i="1"/>
  <c r="H65" i="1"/>
  <c r="H64" i="1"/>
  <c r="H63" i="1"/>
  <c r="H62" i="1"/>
  <c r="H61" i="1"/>
  <c r="H55" i="1"/>
  <c r="H57" i="1" s="1"/>
  <c r="H50" i="1"/>
  <c r="D50" i="1"/>
  <c r="H49" i="1"/>
  <c r="D49" i="1" s="1"/>
  <c r="H31" i="1"/>
  <c r="H30" i="1"/>
  <c r="H29" i="1"/>
  <c r="H28" i="1"/>
  <c r="H27" i="1"/>
  <c r="H26" i="1"/>
  <c r="H25" i="1"/>
  <c r="H24" i="1"/>
  <c r="H23" i="1"/>
  <c r="H22" i="1"/>
  <c r="H16" i="1"/>
  <c r="H18" i="1" s="1"/>
  <c r="H11" i="1"/>
  <c r="D11" i="1" s="1"/>
  <c r="H10" i="1"/>
  <c r="D10" i="1" s="1"/>
  <c r="H432" i="6" l="1"/>
  <c r="Q363" i="6"/>
  <c r="Q199" i="6"/>
  <c r="H182" i="6"/>
  <c r="H363" i="6"/>
  <c r="H364" i="6" s="1"/>
  <c r="D379" i="6"/>
  <c r="H199" i="6"/>
  <c r="M413" i="6"/>
  <c r="Q276" i="6"/>
  <c r="Q397" i="6"/>
  <c r="H187" i="6"/>
  <c r="H397" i="6"/>
  <c r="H420" i="6"/>
  <c r="H276" i="6"/>
  <c r="H277" i="6" s="1"/>
  <c r="Q256" i="6"/>
  <c r="Q263" i="6" s="1"/>
  <c r="Q202" i="5"/>
  <c r="Q419" i="5"/>
  <c r="M322" i="5"/>
  <c r="H182" i="5"/>
  <c r="Q187" i="5"/>
  <c r="Q344" i="5"/>
  <c r="Q345" i="5" s="1"/>
  <c r="Q381" i="5"/>
  <c r="H387" i="4"/>
  <c r="Q188" i="4"/>
  <c r="Q375" i="4"/>
  <c r="D186" i="4"/>
  <c r="H199" i="4"/>
  <c r="Q387" i="4"/>
  <c r="Q388" i="4" s="1"/>
  <c r="Q326" i="4"/>
  <c r="H200" i="4"/>
  <c r="H338" i="4"/>
  <c r="Q199" i="4"/>
  <c r="D180" i="4"/>
  <c r="H375" i="4"/>
  <c r="Q745" i="3"/>
  <c r="Q73" i="3"/>
  <c r="H732" i="3"/>
  <c r="H745" i="3" s="1"/>
  <c r="H367" i="3"/>
  <c r="H373" i="3" s="1"/>
  <c r="H388" i="3" s="1"/>
  <c r="H731" i="3"/>
  <c r="M10" i="3"/>
  <c r="M49" i="3"/>
  <c r="M101" i="3"/>
  <c r="Q268" i="3"/>
  <c r="Q650" i="3"/>
  <c r="H13" i="3"/>
  <c r="H123" i="3"/>
  <c r="H124" i="3" s="1"/>
  <c r="H744" i="3"/>
  <c r="Q202" i="3"/>
  <c r="Q387" i="3"/>
  <c r="H72" i="3"/>
  <c r="H163" i="3"/>
  <c r="H268" i="3"/>
  <c r="H387" i="3"/>
  <c r="Q744" i="3"/>
  <c r="Q439" i="3"/>
  <c r="H33" i="3"/>
  <c r="H569" i="3"/>
  <c r="Q162" i="3"/>
  <c r="Q348" i="3"/>
  <c r="Q786" i="3"/>
  <c r="H202" i="3"/>
  <c r="H288" i="3"/>
  <c r="H420" i="3"/>
  <c r="Q182" i="3"/>
  <c r="Q367" i="3"/>
  <c r="Q569" i="3"/>
  <c r="H269" i="3"/>
  <c r="H52" i="3"/>
  <c r="H58" i="3" s="1"/>
  <c r="H308" i="3"/>
  <c r="H439" i="3"/>
  <c r="H348" i="3"/>
  <c r="H349" i="3" s="1"/>
  <c r="H650" i="3"/>
  <c r="H690" i="3"/>
  <c r="H784" i="3"/>
  <c r="H785" i="3" s="1"/>
  <c r="Q33" i="3"/>
  <c r="Q34" i="3" s="1"/>
  <c r="Q72" i="3"/>
  <c r="Q123" i="3"/>
  <c r="Q124" i="3" s="1"/>
  <c r="Q308" i="3"/>
  <c r="Q667" i="2"/>
  <c r="Q584" i="2"/>
  <c r="Q13" i="2"/>
  <c r="Q182" i="1"/>
  <c r="H52" i="1"/>
  <c r="H58" i="1" s="1"/>
  <c r="Q162" i="1"/>
  <c r="Q13" i="1"/>
  <c r="Q19" i="1" s="1"/>
  <c r="H33" i="1"/>
  <c r="Q268" i="1"/>
  <c r="Q761" i="1"/>
  <c r="Q762" i="1" s="1"/>
  <c r="H349" i="2"/>
  <c r="Q194" i="2"/>
  <c r="H306" i="2"/>
  <c r="H778" i="2"/>
  <c r="M53" i="2"/>
  <c r="Q151" i="2"/>
  <c r="Q157" i="2" s="1"/>
  <c r="M583" i="2"/>
  <c r="M663" i="2"/>
  <c r="Q329" i="2"/>
  <c r="D658" i="2"/>
  <c r="Q217" i="2"/>
  <c r="Q349" i="2"/>
  <c r="Q355" i="2" s="1"/>
  <c r="Q391" i="2"/>
  <c r="Q397" i="2" s="1"/>
  <c r="Q415" i="2" s="1"/>
  <c r="Q728" i="2"/>
  <c r="Q414" i="2"/>
  <c r="Q78" i="2"/>
  <c r="M192" i="2"/>
  <c r="Q306" i="2"/>
  <c r="Q312" i="2" s="1"/>
  <c r="Q330" i="2" s="1"/>
  <c r="Q712" i="2"/>
  <c r="Q439" i="1"/>
  <c r="H142" i="1"/>
  <c r="H148" i="1" s="1"/>
  <c r="H72" i="1"/>
  <c r="H420" i="1"/>
  <c r="H698" i="1"/>
  <c r="Q52" i="1"/>
  <c r="Q58" i="1" s="1"/>
  <c r="Q33" i="1"/>
  <c r="H426" i="1"/>
  <c r="Q104" i="1"/>
  <c r="Q110" i="1" s="1"/>
  <c r="Q188" i="6"/>
  <c r="Q200" i="6" s="1"/>
  <c r="Q433" i="6"/>
  <c r="Q277" i="6"/>
  <c r="Q351" i="6"/>
  <c r="Q364" i="6" s="1"/>
  <c r="Q386" i="6"/>
  <c r="Q398" i="6" s="1"/>
  <c r="M179" i="6"/>
  <c r="H433" i="6"/>
  <c r="H188" i="6"/>
  <c r="H200" i="6" s="1"/>
  <c r="H386" i="6"/>
  <c r="H398" i="6" s="1"/>
  <c r="D179" i="6"/>
  <c r="Q188" i="5"/>
  <c r="Q203" i="5" s="1"/>
  <c r="Q404" i="5"/>
  <c r="Q420" i="5" s="1"/>
  <c r="H344" i="5"/>
  <c r="Q362" i="5"/>
  <c r="Q367" i="5" s="1"/>
  <c r="Q382" i="5" s="1"/>
  <c r="M179" i="5"/>
  <c r="H188" i="5"/>
  <c r="D179" i="5"/>
  <c r="H381" i="5"/>
  <c r="H419" i="5"/>
  <c r="H202" i="5"/>
  <c r="H203" i="5" s="1"/>
  <c r="H324" i="5"/>
  <c r="H329" i="5" s="1"/>
  <c r="H345" i="5" s="1"/>
  <c r="H404" i="5"/>
  <c r="H420" i="5" s="1"/>
  <c r="H362" i="5"/>
  <c r="H367" i="5" s="1"/>
  <c r="D397" i="5"/>
  <c r="Q339" i="4"/>
  <c r="M179" i="4"/>
  <c r="H388" i="4"/>
  <c r="H326" i="4"/>
  <c r="H339" i="4" s="1"/>
  <c r="H761" i="1"/>
  <c r="H762" i="1" s="1"/>
  <c r="Q591" i="1"/>
  <c r="H13" i="1"/>
  <c r="H19" i="1" s="1"/>
  <c r="H34" i="1" s="1"/>
  <c r="H104" i="1"/>
  <c r="H110" i="1" s="1"/>
  <c r="H162" i="1"/>
  <c r="H268" i="1"/>
  <c r="H348" i="1"/>
  <c r="H672" i="1"/>
  <c r="Q72" i="1"/>
  <c r="Q73" i="1" s="1"/>
  <c r="Q123" i="1"/>
  <c r="Q124" i="1" s="1"/>
  <c r="Q202" i="1"/>
  <c r="Q308" i="1"/>
  <c r="Q387" i="1"/>
  <c r="Q426" i="1"/>
  <c r="H182" i="1"/>
  <c r="H188" i="1" s="1"/>
  <c r="H288" i="1"/>
  <c r="H294" i="1" s="1"/>
  <c r="H367" i="1"/>
  <c r="H373" i="1" s="1"/>
  <c r="H439" i="1"/>
  <c r="Q142" i="1"/>
  <c r="Q148" i="1" s="1"/>
  <c r="Q163" i="1" s="1"/>
  <c r="Q248" i="1"/>
  <c r="Q254" i="1" s="1"/>
  <c r="Q269" i="1" s="1"/>
  <c r="Q328" i="1"/>
  <c r="Q334" i="1" s="1"/>
  <c r="Q420" i="1"/>
  <c r="Q656" i="1"/>
  <c r="Q691" i="1"/>
  <c r="H123" i="1"/>
  <c r="H124" i="1" s="1"/>
  <c r="H202" i="1"/>
  <c r="H308" i="1"/>
  <c r="H387" i="1"/>
  <c r="M10" i="1"/>
  <c r="M49" i="1"/>
  <c r="Q348" i="1"/>
  <c r="H656" i="1"/>
  <c r="H691" i="1"/>
  <c r="Q711" i="1"/>
  <c r="Q775" i="1"/>
  <c r="H591" i="1"/>
  <c r="H711" i="1"/>
  <c r="H775" i="1"/>
  <c r="Q672" i="1"/>
  <c r="Q698" i="1"/>
  <c r="H312" i="2"/>
  <c r="H712" i="2"/>
  <c r="Q61" i="2"/>
  <c r="Q79" i="2" s="1"/>
  <c r="Q286" i="2"/>
  <c r="H110" i="2"/>
  <c r="H116" i="2" s="1"/>
  <c r="Q174" i="2"/>
  <c r="Q372" i="2"/>
  <c r="Q585" i="2"/>
  <c r="Q602" i="2"/>
  <c r="Q705" i="2"/>
  <c r="Q132" i="2"/>
  <c r="Q200" i="2"/>
  <c r="Q218" i="2" s="1"/>
  <c r="Q686" i="2"/>
  <c r="Q36" i="2"/>
  <c r="H217" i="2"/>
  <c r="H414" i="2"/>
  <c r="H469" i="2"/>
  <c r="Q469" i="2"/>
  <c r="H779" i="2"/>
  <c r="Q778" i="2"/>
  <c r="Q779" i="2" s="1"/>
  <c r="Q795" i="2"/>
  <c r="H795" i="2"/>
  <c r="Q188" i="3"/>
  <c r="Q203" i="3" s="1"/>
  <c r="Q294" i="3"/>
  <c r="Q309" i="3" s="1"/>
  <c r="Q373" i="3"/>
  <c r="Q388" i="3" s="1"/>
  <c r="Q678" i="3"/>
  <c r="Q691" i="3" s="1"/>
  <c r="Q148" i="3"/>
  <c r="Q163" i="3" s="1"/>
  <c r="Q254" i="3"/>
  <c r="Q269" i="3" s="1"/>
  <c r="Q334" i="3"/>
  <c r="Q349" i="3" s="1"/>
  <c r="Q427" i="3"/>
  <c r="Q440" i="3" s="1"/>
  <c r="Q554" i="3"/>
  <c r="Q627" i="3"/>
  <c r="Q635" i="3" s="1"/>
  <c r="Q548" i="3"/>
  <c r="M139" i="3"/>
  <c r="M179" i="3"/>
  <c r="M245" i="3"/>
  <c r="M285" i="3"/>
  <c r="M325" i="3"/>
  <c r="M364" i="3"/>
  <c r="M417" i="3"/>
  <c r="M667" i="3"/>
  <c r="Q19" i="2"/>
  <c r="Q37" i="2" s="1"/>
  <c r="Q110" i="2"/>
  <c r="Q116" i="2" s="1"/>
  <c r="Q453" i="2"/>
  <c r="Q263" i="2"/>
  <c r="Q269" i="2" s="1"/>
  <c r="Q447" i="2"/>
  <c r="Q660" i="2"/>
  <c r="Q668" i="2" s="1"/>
  <c r="M10" i="2"/>
  <c r="M148" i="2"/>
  <c r="M346" i="2"/>
  <c r="Q188" i="1"/>
  <c r="Q294" i="1"/>
  <c r="Q373" i="1"/>
  <c r="Q699" i="1"/>
  <c r="Q576" i="1"/>
  <c r="Q570" i="1"/>
  <c r="Q649" i="1"/>
  <c r="Q657" i="1" s="1"/>
  <c r="M139" i="1"/>
  <c r="M179" i="1"/>
  <c r="M245" i="1"/>
  <c r="M285" i="1"/>
  <c r="M325" i="1"/>
  <c r="M364" i="1"/>
  <c r="M417" i="1"/>
  <c r="M688" i="1"/>
  <c r="H73" i="3"/>
  <c r="H188" i="3"/>
  <c r="H294" i="3"/>
  <c r="H427" i="3"/>
  <c r="H440" i="3" s="1"/>
  <c r="H678" i="3"/>
  <c r="H691" i="3" s="1"/>
  <c r="H19" i="3"/>
  <c r="H34" i="3" s="1"/>
  <c r="H157" i="2"/>
  <c r="H36" i="2"/>
  <c r="H132" i="2"/>
  <c r="H263" i="2"/>
  <c r="H269" i="2" s="1"/>
  <c r="H329" i="2"/>
  <c r="H447" i="2"/>
  <c r="H453" i="2"/>
  <c r="H602" i="2"/>
  <c r="H667" i="2"/>
  <c r="H668" i="2" s="1"/>
  <c r="H686" i="2"/>
  <c r="H548" i="3"/>
  <c r="H555" i="3" s="1"/>
  <c r="H570" i="3" s="1"/>
  <c r="H627" i="3"/>
  <c r="H635" i="3" s="1"/>
  <c r="H651" i="3" s="1"/>
  <c r="H13" i="2"/>
  <c r="H19" i="2" s="1"/>
  <c r="H78" i="2"/>
  <c r="H728" i="2"/>
  <c r="H355" i="2"/>
  <c r="D107" i="2"/>
  <c r="D149" i="2"/>
  <c r="H174" i="2"/>
  <c r="H286" i="2"/>
  <c r="D347" i="2"/>
  <c r="H372" i="2"/>
  <c r="D139" i="3"/>
  <c r="D179" i="3"/>
  <c r="D245" i="3"/>
  <c r="D285" i="3"/>
  <c r="D325" i="3"/>
  <c r="D364" i="3"/>
  <c r="D417" i="3"/>
  <c r="D667" i="3"/>
  <c r="H578" i="2"/>
  <c r="H705" i="2"/>
  <c r="H713" i="2" s="1"/>
  <c r="H729" i="2" s="1"/>
  <c r="H55" i="2"/>
  <c r="H61" i="2" s="1"/>
  <c r="H194" i="2"/>
  <c r="H200" i="2" s="1"/>
  <c r="H391" i="2"/>
  <c r="H397" i="2" s="1"/>
  <c r="H584" i="2"/>
  <c r="D303" i="2"/>
  <c r="H254" i="1"/>
  <c r="H334" i="1"/>
  <c r="H73" i="1"/>
  <c r="H576" i="1"/>
  <c r="H570" i="1"/>
  <c r="H649" i="1"/>
  <c r="D139" i="1"/>
  <c r="D179" i="1"/>
  <c r="D245" i="1"/>
  <c r="D285" i="1"/>
  <c r="D325" i="1"/>
  <c r="D364" i="1"/>
  <c r="D417" i="1"/>
  <c r="D688" i="1"/>
  <c r="Q200" i="4" l="1"/>
  <c r="H203" i="3"/>
  <c r="H309" i="3"/>
  <c r="Q555" i="3"/>
  <c r="Q570" i="3" s="1"/>
  <c r="Q651" i="3"/>
  <c r="H687" i="2"/>
  <c r="Q712" i="1"/>
  <c r="H269" i="1"/>
  <c r="Q776" i="1"/>
  <c r="H699" i="1"/>
  <c r="H712" i="1" s="1"/>
  <c r="H203" i="1"/>
  <c r="H163" i="1"/>
  <c r="Q713" i="2"/>
  <c r="Q729" i="2" s="1"/>
  <c r="H37" i="2"/>
  <c r="H218" i="2"/>
  <c r="H373" i="2"/>
  <c r="Q175" i="2"/>
  <c r="Q603" i="2"/>
  <c r="Q287" i="2"/>
  <c r="Q133" i="2"/>
  <c r="Q388" i="1"/>
  <c r="Q309" i="1"/>
  <c r="Q349" i="1"/>
  <c r="H388" i="1"/>
  <c r="H427" i="1"/>
  <c r="H440" i="1" s="1"/>
  <c r="H309" i="1"/>
  <c r="Q34" i="1"/>
  <c r="H382" i="5"/>
  <c r="H776" i="1"/>
  <c r="H657" i="1"/>
  <c r="H673" i="1" s="1"/>
  <c r="Q673" i="1"/>
  <c r="H349" i="1"/>
  <c r="Q203" i="1"/>
  <c r="Q427" i="1"/>
  <c r="Q440" i="1" s="1"/>
  <c r="Q796" i="2"/>
  <c r="Q687" i="2"/>
  <c r="H415" i="2"/>
  <c r="Q454" i="2"/>
  <c r="Q470" i="2" s="1"/>
  <c r="H330" i="2"/>
  <c r="H175" i="2"/>
  <c r="Q373" i="2"/>
  <c r="H796" i="2"/>
  <c r="Q577" i="1"/>
  <c r="Q592" i="1" s="1"/>
  <c r="H287" i="2"/>
  <c r="H454" i="2"/>
  <c r="H470" i="2" s="1"/>
  <c r="H79" i="2"/>
  <c r="H133" i="2"/>
  <c r="H585" i="2"/>
  <c r="H603" i="2" s="1"/>
  <c r="H577" i="1"/>
  <c r="H592" i="1" s="1"/>
</calcChain>
</file>

<file path=xl/sharedStrings.xml><?xml version="1.0" encoding="utf-8"?>
<sst xmlns="http://schemas.openxmlformats.org/spreadsheetml/2006/main" count="16264" uniqueCount="195">
  <si>
    <t>Vårbyg</t>
  </si>
  <si>
    <t>Kalkulebeskrivelse:</t>
  </si>
  <si>
    <t>Salgsafgrøder</t>
  </si>
  <si>
    <t>Kalkulen gælder for:</t>
  </si>
  <si>
    <t>2022</t>
  </si>
  <si>
    <t>Produktionsform:</t>
  </si>
  <si>
    <t>Økologisk</t>
  </si>
  <si>
    <t>Jordbonitet:</t>
  </si>
  <si>
    <t>JB 1+3</t>
  </si>
  <si>
    <t>Gødning:</t>
  </si>
  <si>
    <t>Med husdyrgødning</t>
  </si>
  <si>
    <t>Emne</t>
  </si>
  <si>
    <t>Kvantum 2</t>
  </si>
  <si>
    <t/>
  </si>
  <si>
    <t>Pris 2</t>
  </si>
  <si>
    <t>Kvantum</t>
  </si>
  <si>
    <t>Pris</t>
  </si>
  <si>
    <t>Beløb</t>
  </si>
  <si>
    <t>Udbytte</t>
  </si>
  <si>
    <t>Kerne salg</t>
  </si>
  <si>
    <t>Fe</t>
  </si>
  <si>
    <t>Kg</t>
  </si>
  <si>
    <t>Halm salg eller forbrug</t>
  </si>
  <si>
    <t>Økologi tilskud</t>
  </si>
  <si>
    <t>Ha</t>
  </si>
  <si>
    <t>Bruttoudbytte</t>
  </si>
  <si>
    <t>Stykomkostninger</t>
  </si>
  <si>
    <t>Udsæd</t>
  </si>
  <si>
    <t>Husdyrgødning Uspecifiseret</t>
  </si>
  <si>
    <t>Tons</t>
  </si>
  <si>
    <t>Stykomkostninger i alt</t>
  </si>
  <si>
    <t>Dækningsbidrag pr ha</t>
  </si>
  <si>
    <t>Maskin- og arbejdsomkostninger</t>
  </si>
  <si>
    <t>Pløjning med pakning</t>
  </si>
  <si>
    <t>Stubharvning</t>
  </si>
  <si>
    <t>Udbringning af husdyrgødning</t>
  </si>
  <si>
    <t>Komb. harvning og såning</t>
  </si>
  <si>
    <t>Ukrudtsharvning</t>
  </si>
  <si>
    <t>Mejetærskning</t>
  </si>
  <si>
    <t>Hjemkørsel, korn</t>
  </si>
  <si>
    <t>Tørring, korn</t>
  </si>
  <si>
    <t>Halmpresning</t>
  </si>
  <si>
    <t>Hjemkørsel, halm</t>
  </si>
  <si>
    <t>Øvrige opgaver m.v.</t>
  </si>
  <si>
    <t>I alt maskin- og arbejdsomkostninger</t>
  </si>
  <si>
    <t>DB efter maskin- og arbejdsomkostninger</t>
  </si>
  <si>
    <t>- Ajourført: 29. september 2022</t>
  </si>
  <si>
    <t>Vårbyg med udlæg</t>
  </si>
  <si>
    <t>Prisen på byg er ændret den 27. okt 2020.</t>
  </si>
  <si>
    <t>Vårbyg, malt</t>
  </si>
  <si>
    <t>Der er ingen kalkule for Maltbyg - Økologisk - tag evt. udgangspunkt i den tilsvarende kalkule for konventionel produktion</t>
  </si>
  <si>
    <t>Vinterbyg</t>
  </si>
  <si>
    <t>Kerne</t>
  </si>
  <si>
    <t>Prisen på byg er ændret den 27. okt 2020. Bør kun dyrkes på JB større end 3. Hvis der skal købes konventionel gødning, kan der som udgangspunkt anvendes en pris på 40-45 kr./ton.</t>
  </si>
  <si>
    <t>Vårhvede</t>
  </si>
  <si>
    <t>Som udgangspunkt er der regnet med, at der er husdyrgødning på bedriften. Hvis der skal købes konventionel gødning, kan der som udgangspunkt anvendes en pris på 40-45 kr./ton.</t>
  </si>
  <si>
    <t>Ved brød kan forventes pristillæg på ca. 30 kr. pr. hkg.</t>
  </si>
  <si>
    <t>Vinterhvede (1.års)</t>
  </si>
  <si>
    <t>Udbytte i alt</t>
  </si>
  <si>
    <t>Husdyrgødning:</t>
  </si>
  <si>
    <t>Vinterhvede, 2. års</t>
  </si>
  <si>
    <t>Denne afgrøde er ikke relevant som økologisk afgrøde.</t>
  </si>
  <si>
    <t>Vinterhvede til brød</t>
  </si>
  <si>
    <t>Denne kalkule findes ikke som økologisk produktion. Tag evt. udgangspunkt i tilsvarende konventionelle produktion</t>
  </si>
  <si>
    <t>Vinterrug (foder)</t>
  </si>
  <si>
    <t>Vinterrug hybrid</t>
  </si>
  <si>
    <t>Unit</t>
  </si>
  <si>
    <t>Havre</t>
  </si>
  <si>
    <t>Udbytte er med forfrugt kløvergræs. Er forfrugten korn, ligger udbyttet ca. 10-20 % under. Hvis der skal købes konventionel gødning, kan der f.eks. anvendes en pris på 40-45 kr./ton.</t>
  </si>
  <si>
    <t>Vintertriticale</t>
  </si>
  <si>
    <t>Kernemajs til svinefoder</t>
  </si>
  <si>
    <t>Rajgræs til frø</t>
  </si>
  <si>
    <t>Frøudbytte</t>
  </si>
  <si>
    <t>Halm salg</t>
  </si>
  <si>
    <t>Husdyrgødning uspecificeret</t>
  </si>
  <si>
    <t>Rensning</t>
  </si>
  <si>
    <t>Enh</t>
  </si>
  <si>
    <t>Dækningsbidrag</t>
  </si>
  <si>
    <t>Såning</t>
  </si>
  <si>
    <t>Hjemkørsel, frø</t>
  </si>
  <si>
    <t>Tørring, frø</t>
  </si>
  <si>
    <t>Rødsvingel til frø</t>
  </si>
  <si>
    <t>Der findes ikke kalkule for økologisk rødsvingel. Tag evt. udgangspunkt i tilsvarende konventionel kalkule.</t>
  </si>
  <si>
    <t>Strandsvingel til frø</t>
  </si>
  <si>
    <t>Der findes ikke kalkule for økologisk Strandsvingel - se evt. konventionelle kalkule</t>
  </si>
  <si>
    <t>Engrapgræs til frø</t>
  </si>
  <si>
    <t>Der findes ikke kalkule for økologisk Engrapgræs - se evt. konventionelle kalkule</t>
  </si>
  <si>
    <t>Hvidkløver til frø med engrapgræs</t>
  </si>
  <si>
    <t>Til hvidkløver anvendes ikke husdyrgødning, se evt. kalkule for hvidkløver uden husdyrgødning (JB 5-6).</t>
  </si>
  <si>
    <t>Hvidkløver til frø uden engrapgræs</t>
  </si>
  <si>
    <t>Denne kalkule er ikke lavet for økologisk produktion</t>
  </si>
  <si>
    <t>Spinat til frø</t>
  </si>
  <si>
    <t>Der findes ikke kalkule for økologisk Spinat - se evt. konventionelle kalkule</t>
  </si>
  <si>
    <t>Vårraps</t>
  </si>
  <si>
    <t>Der findes ikke kalkule for økologisk Vårraps - se evt. konventionelle kalkule</t>
  </si>
  <si>
    <t>Vinterraps</t>
  </si>
  <si>
    <t>Tromling</t>
  </si>
  <si>
    <t>Radrensning</t>
  </si>
  <si>
    <t>Skårlægning</t>
  </si>
  <si>
    <t>Hjemkørsel, raps</t>
  </si>
  <si>
    <t>Tørring, raps</t>
  </si>
  <si>
    <t>Markærter</t>
  </si>
  <si>
    <t>Ikke relevant med gødning, se kalkule uden husdyrgødning.</t>
  </si>
  <si>
    <t>Hestebønner</t>
  </si>
  <si>
    <t>Ikke relevant med husdyrgødning, se kalkule uden husdyrgødning.</t>
  </si>
  <si>
    <t>Lupin</t>
  </si>
  <si>
    <t>Ikke relevant med husdyrgødning, se evt. kalkule uden husdyrgødning</t>
  </si>
  <si>
    <t>Spisekartofler</t>
  </si>
  <si>
    <t>Sorterede kartofler</t>
  </si>
  <si>
    <t>Læggekartofler indkøbt</t>
  </si>
  <si>
    <t>Sortering af kartofler</t>
  </si>
  <si>
    <t>Fragt</t>
  </si>
  <si>
    <t>Efterharvning</t>
  </si>
  <si>
    <t>Stenstrenglægning</t>
  </si>
  <si>
    <t>Lægning + gødn.placering</t>
  </si>
  <si>
    <t>Hypning</t>
  </si>
  <si>
    <t>Aftopning</t>
  </si>
  <si>
    <t>Optagning</t>
  </si>
  <si>
    <t>Hjemkørsel</t>
  </si>
  <si>
    <t>Køl og tørring</t>
  </si>
  <si>
    <t>Fra 2023 er det muligt at søge ekstra tilskud på ca. 615 kr. pr. ha for kartofler under bioordningen ”Varieret Planteproduktion”, såfremt betingelserne i ordningen overholdes. Læs mere om tilskudsordningen på Landbrugsstyrelsens hjemmeside. Tilskuddet gives udover grundbetalingen og evt. "støtte til stivelseskartofler".</t>
  </si>
  <si>
    <t>Læggekartofler</t>
  </si>
  <si>
    <t>Frasorterede kartofler</t>
  </si>
  <si>
    <t>Lægning+gødn.placering</t>
  </si>
  <si>
    <t>Stivelseskartofler</t>
  </si>
  <si>
    <t>Kalkulen er på nuværende tidspunkt ikke relevant for økologisk produktion</t>
  </si>
  <si>
    <t>Sukkerroer</t>
  </si>
  <si>
    <t>Kalkulen er kun relevant for JB 5-6 økologisk produktion.</t>
  </si>
  <si>
    <t>Lucerne og græs til fabrik</t>
  </si>
  <si>
    <t>Nettoudbytte</t>
  </si>
  <si>
    <t>Udsæd, frø</t>
  </si>
  <si>
    <t>Handelsgødning Kalium, Vinasse</t>
  </si>
  <si>
    <t>Udbringning af vinasse</t>
  </si>
  <si>
    <t>Høst og hjemkørsel</t>
  </si>
  <si>
    <t>Kalkulen er udlæst med beregningsformler. Resultaterne kan afvige fra visningen</t>
  </si>
  <si>
    <t>i FarmtalOnline pga. afrundinger</t>
  </si>
  <si>
    <t>Prognosepriserne/Budgetkalkulerne må KUN videregives til kolleger,</t>
  </si>
  <si>
    <t>landmænd og finansielle samarbejdspartnere.</t>
  </si>
  <si>
    <t>JB 1-4 m. vanding</t>
  </si>
  <si>
    <t>Vanding fast omkostning</t>
  </si>
  <si>
    <t>Vanding flytning</t>
  </si>
  <si>
    <t>Vanding pr millimeter</t>
  </si>
  <si>
    <t>Vanding pr milllimeter</t>
  </si>
  <si>
    <t>Der findes ikke kalkule for økologisk Strandsvingel - se evt. konventionel kalkule.</t>
  </si>
  <si>
    <t>JB 5+6</t>
  </si>
  <si>
    <t>Roer kontrakt</t>
  </si>
  <si>
    <t>Roeaffald</t>
  </si>
  <si>
    <t>Fragtgodgørelse</t>
  </si>
  <si>
    <t>Roefrø udsæd</t>
  </si>
  <si>
    <t>Husdyrgødning tørret</t>
  </si>
  <si>
    <t>Såbedsharvning</t>
  </si>
  <si>
    <t>Roesåning</t>
  </si>
  <si>
    <t>Strigling</t>
  </si>
  <si>
    <t>Håndlugning</t>
  </si>
  <si>
    <t>Optagning af roer inkl. aftopning</t>
  </si>
  <si>
    <t>Alternativ kan ukrudt brændes eller robotluges.</t>
  </si>
  <si>
    <t>Tørret husdyrgødning er pilleteret hønsegødning placeres ved såning.</t>
  </si>
  <si>
    <t>Strigling er både blind- og alm. strigling.</t>
  </si>
  <si>
    <t>2023</t>
  </si>
  <si>
    <t>Se kalkulen uden husdyrgødning</t>
  </si>
  <si>
    <t>Fra 2023 er det muligt at søge ekstra tilskud på ca. 615 kr. pr. ha for sukkerroer under bioordningen ”Varieret Planteproduktion”, såfremt betingelserne i ordningen overholdes. Læs mere om tilskudsordningen på Landbrugsstyrelsens hjemmeside. Tilskuddet gives udover grundbetalingen.</t>
  </si>
  <si>
    <t>Andre omkostninger</t>
  </si>
  <si>
    <t>Uden husdyrgødning</t>
  </si>
  <si>
    <t>Der findes ikke økologiske kalkule uden husdyrgødning. Tag evt. udgangspunkt i tilsvarende kalkule med husdyrgødning.</t>
  </si>
  <si>
    <t>Denne kalkule findes ikke for økologisk produktion. (Tag evt. udgangspunkt i tilsvarende for konventionel planteproduktion)</t>
  </si>
  <si>
    <t>Ærter</t>
  </si>
  <si>
    <t>Hjemkørsel, ærter</t>
  </si>
  <si>
    <t>Tørring, ærter</t>
  </si>
  <si>
    <t>Fra 2023 er det muligt at søge ekstra tilskud på ca. 615 kr. pr. ha for markærter (afgrødekode 30) under bioordningen ”Varieret Planteproduktion”, såfremt betingelserne i ordningen overholdes. Læs mere om tilskudsordningen på Landbrugsstyrelsens hjemmeside. Tilskuddet gives udover grundbetalingen.</t>
  </si>
  <si>
    <t>Ukrudstharvning</t>
  </si>
  <si>
    <t>Hjemkørsel, hestebønner</t>
  </si>
  <si>
    <t>Tørring</t>
  </si>
  <si>
    <t>Fra 2023 er det muligt at søge ekstra tilskud på ca. 615 kr. pr. ha for hestebønner (afgrødekode 31) under bioordningen ”Varieret Planteproduktion”, såfremt betingelserne i ordningen overholdes. Læs mere om tilskudsordningen på Landbrugsstyrelsens hjemmeside. Tilskuddet gives udover grundbetalingen.</t>
  </si>
  <si>
    <t>Lupiner</t>
  </si>
  <si>
    <t>Hjemkørsel, lupin</t>
  </si>
  <si>
    <t>Fra 2023 er det muligt at søge ekstra tilskud på ca. 615 kr. pr. ha for Sødlupin (afgrødekode 32) under bioordningen ”Varieret Planteproduktion”, såfremt betingelserne i ordningen overholdes. Læs mere om tilskudsordningen på Landbrugsstyrelsens hjemmeside. Tilskuddet gives udover grundbetalingen.</t>
  </si>
  <si>
    <t>Der findes ikke økologiske kalkuler uden husdyrgødning. Tag evt. udgangspunkt i tilsvarende kalkule med husdyrgødning.</t>
  </si>
  <si>
    <t>Kalkulen er PT ikke relevant for økologisk produktion</t>
  </si>
  <si>
    <t>For økologiske kalkuler findes kun ”Med husdyrgødning” – vælg denne i stedet for</t>
  </si>
  <si>
    <t>Andre omkostninger omfatter opsætning af bistander</t>
  </si>
  <si>
    <t>Se kalkulen med husdyrgødning</t>
  </si>
  <si>
    <t>Kalkulen er kun relevant for JB 5-6 økologisk produktion og med husdyrgødning.</t>
  </si>
  <si>
    <t>Kalkulen findes ikke - tag evt. udgangspunkt i kalkule på JB 5-6</t>
  </si>
  <si>
    <t>OBS: Økologiske hestebønner bør kun dyrkes på sandjord med vanding.</t>
  </si>
  <si>
    <t>Se kalkulen med vanding.</t>
  </si>
  <si>
    <t>Vanding fast omkostninger</t>
  </si>
  <si>
    <t>Udgiver:</t>
  </si>
  <si>
    <t>SEGES Innovation P/S</t>
  </si>
  <si>
    <t xml:space="preserve">Regneark med budgetkalkuler </t>
  </si>
  <si>
    <t>Udgivelsesdato:</t>
  </si>
  <si>
    <t>Forfatter:</t>
  </si>
  <si>
    <t xml:space="preserve">Karen Jørgensen </t>
  </si>
  <si>
    <t>Version:</t>
  </si>
  <si>
    <t>Ansvar:</t>
  </si>
  <si>
    <t>Se vilkår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</si>
</sst>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_ ;\-#,##0\ "/>
    <numFmt numFmtId="165" formatCode="#,##0.0_ ;\-#,##0.0\ "/>
    <numFmt numFmtId="166" formatCode="#,##0.00_ ;\-#,##0.00\ "/>
    <numFmt numFmtId="167" formatCode="#,##0.000_ ;\-#,##0.000\ "/>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u/>
      <sz val="11"/>
      <color theme="10"/>
      <name val="Calibri"/>
      <family val="2"/>
      <scheme val="minor"/>
    </font>
    <font>
      <sz val="10"/>
      <name val="Arial"/>
      <family val="2"/>
    </font>
  </fonts>
  <fills count="4">
    <fill>
      <patternFill patternType="none"/>
    </fill>
    <fill>
      <patternFill patternType="gray125"/>
    </fill>
    <fill>
      <patternFill patternType="solid">
        <fgColor theme="9" tint="-0.499984740745262"/>
        <bgColor indexed="64"/>
      </patternFill>
    </fill>
    <fill>
      <patternFill patternType="solid">
        <fgColor theme="0" tint="-0.249977111117893"/>
        <bgColor indexed="64"/>
      </patternFill>
    </fill>
  </fills>
  <borders count="5">
    <border>
      <left/>
      <right/>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0"/>
      </left>
      <right style="thin">
        <color theme="0"/>
      </right>
      <top style="thin">
        <color theme="0"/>
      </top>
      <bottom style="thin">
        <color theme="0"/>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2">
    <xf numFmtId="0" fontId="0" fillId="0" borderId="0"/>
    <xf numFmtId="0" fontId="5" fillId="0" borderId="0" applyNumberFormat="0" applyFill="0" applyBorder="0" applyAlignment="0" applyProtection="0"/>
  </cellStyleXfs>
  <cellXfs count="27">
    <xf numFmtId="0" fontId="2" fillId="0" borderId="0" xfId="0" applyFont="1"/>
    <xf numFmtId="0" fontId="3" fillId="0" borderId="0" xfId="0" applyFont="1" applyBorder="1"/>
    <xf numFmtId="164"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right"/>
    </xf>
    <xf numFmtId="167" fontId="3" fillId="0" borderId="1" xfId="0" applyNumberFormat="1" applyFont="1" applyBorder="1" applyAlignment="1">
      <alignment horizontal="right"/>
    </xf>
    <xf numFmtId="0" fontId="4" fillId="2" borderId="2" xfId="0" applyFont="1" applyFill="1" applyBorder="1" applyAlignment="1">
      <alignment horizontal="left"/>
    </xf>
    <xf numFmtId="0" fontId="4" fillId="2" borderId="2" xfId="0" applyFont="1" applyFill="1" applyBorder="1" applyAlignment="1">
      <alignment horizontal="center"/>
    </xf>
    <xf numFmtId="0" fontId="2" fillId="0" borderId="1" xfId="0" applyFont="1" applyBorder="1" applyAlignment="1"/>
    <xf numFmtId="164" fontId="2" fillId="0" borderId="1" xfId="0" applyNumberFormat="1" applyFont="1" applyBorder="1" applyAlignment="1">
      <alignment horizontal="right"/>
    </xf>
    <xf numFmtId="0" fontId="3" fillId="0" borderId="1" xfId="0" applyFont="1" applyBorder="1" applyAlignment="1">
      <alignment horizontal="center"/>
    </xf>
    <xf numFmtId="0" fontId="3" fillId="0" borderId="1" xfId="0" applyFont="1" applyBorder="1" applyAlignment="1">
      <alignment horizontal="left"/>
    </xf>
    <xf numFmtId="0" fontId="1" fillId="0" borderId="0" xfId="0" applyFont="1"/>
    <xf numFmtId="0" fontId="2" fillId="0" borderId="1" xfId="0" applyFont="1" applyBorder="1"/>
    <xf numFmtId="0" fontId="1" fillId="0" borderId="1" xfId="0" applyFont="1" applyBorder="1" applyAlignment="1">
      <alignment horizontal="center"/>
    </xf>
    <xf numFmtId="0" fontId="1" fillId="0" borderId="1" xfId="0" applyFont="1" applyBorder="1" applyAlignment="1">
      <alignment horizontal="left"/>
    </xf>
    <xf numFmtId="164" fontId="1" fillId="0" borderId="1" xfId="0" applyNumberFormat="1" applyFont="1" applyBorder="1" applyAlignment="1">
      <alignment horizontal="right"/>
    </xf>
    <xf numFmtId="166" fontId="1" fillId="0" borderId="1" xfId="0" applyNumberFormat="1" applyFont="1" applyBorder="1" applyAlignment="1">
      <alignment horizontal="right"/>
    </xf>
    <xf numFmtId="167" fontId="1" fillId="0" borderId="1" xfId="0" applyNumberFormat="1" applyFont="1" applyBorder="1" applyAlignment="1">
      <alignment horizontal="right"/>
    </xf>
    <xf numFmtId="165" fontId="1" fillId="0" borderId="1" xfId="0" applyNumberFormat="1" applyFont="1" applyBorder="1" applyAlignment="1">
      <alignment horizontal="right"/>
    </xf>
    <xf numFmtId="0" fontId="2" fillId="0" borderId="0" xfId="0" applyFont="1" applyFill="1" applyBorder="1"/>
    <xf numFmtId="0" fontId="2" fillId="3" borderId="0" xfId="0" applyFont="1" applyFill="1"/>
    <xf numFmtId="0" fontId="0" fillId="0" borderId="3" xfId="0" applyBorder="1"/>
    <xf numFmtId="0" fontId="6" fillId="0" borderId="3" xfId="0" applyFont="1" applyBorder="1"/>
    <xf numFmtId="0" fontId="6" fillId="0" borderId="4" xfId="0" applyFont="1" applyBorder="1" applyAlignment="1">
      <alignment horizontal="left" vertical="top" wrapText="1"/>
    </xf>
    <xf numFmtId="14" fontId="6" fillId="0" borderId="3" xfId="0" applyNumberFormat="1" applyFont="1" applyBorder="1" applyAlignment="1">
      <alignment horizontal="left"/>
    </xf>
    <xf numFmtId="0" fontId="5" fillId="0" borderId="3" xfId="1" applyFill="1" applyBorder="1" applyAlignment="1" applyProtection="1">
      <protection locked="0"/>
    </xf>
  </cellXfs>
  <cellStyles count="2">
    <cellStyle name="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352425</xdr:colOff>
      <xdr:row>2</xdr:row>
      <xdr:rowOff>161925</xdr:rowOff>
    </xdr:from>
    <xdr:to>
      <xdr:col>3</xdr:col>
      <xdr:colOff>3316133</xdr:colOff>
      <xdr:row>4</xdr:row>
      <xdr:rowOff>159975</xdr:rowOff>
    </xdr:to>
    <xdr:pic>
      <xdr:nvPicPr>
        <xdr:cNvPr id="3" name="Pladsholder til billede 7">
          <a:extLst>
            <a:ext uri="{FF2B5EF4-FFF2-40B4-BE49-F238E27FC236}">
              <a16:creationId xmlns:a16="http://schemas.microsoft.com/office/drawing/2014/main" id="{4FD2335A-A42A-4DC2-BC44-6A7574359208}"/>
            </a:ext>
          </a:extLst>
        </xdr:cNvPr>
        <xdr:cNvPicPr>
          <a:picLocks noGrp="1"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8" r="48"/>
        <a:stretch>
          <a:fillRect/>
        </a:stretch>
      </xdr:blipFill>
      <xdr:spPr>
        <a:xfrm>
          <a:off x="3429000" y="546100"/>
          <a:ext cx="2963708" cy="3790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landbrugsinfo.dk/public/2/1/8/abonnement_om_landbrugsinf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144973-7505-45C9-BE35-BBE76F25EFE7}">
  <dimension ref="B3:E31"/>
  <sheetViews>
    <sheetView showGridLines="0" tabSelected="1" workbookViewId="0"/>
  </sheetViews>
  <sheetFormatPr defaultRowHeight="15" x14ac:dyDescent="0.25"/>
  <cols>
    <col min="2" max="2" width="4.7109375" customWidth="1"/>
    <col min="3" max="3" width="32.140625" customWidth="1"/>
    <col min="4" max="4" width="62.28515625" customWidth="1"/>
    <col min="5" max="5" width="3.140625" customWidth="1"/>
  </cols>
  <sheetData>
    <row r="3" spans="2:5" x14ac:dyDescent="0.25">
      <c r="B3" s="21"/>
      <c r="C3" s="21"/>
      <c r="D3" s="21"/>
      <c r="E3" s="21"/>
    </row>
    <row r="4" spans="2:5" x14ac:dyDescent="0.25">
      <c r="B4" s="21"/>
      <c r="C4" s="21"/>
      <c r="D4" s="21"/>
      <c r="E4" s="21"/>
    </row>
    <row r="5" spans="2:5" x14ac:dyDescent="0.25">
      <c r="B5" s="21"/>
      <c r="C5" s="21"/>
      <c r="D5" s="21"/>
      <c r="E5" s="21"/>
    </row>
    <row r="6" spans="2:5" x14ac:dyDescent="0.25">
      <c r="B6" s="21"/>
      <c r="C6" s="21"/>
      <c r="D6" s="21"/>
      <c r="E6" s="21"/>
    </row>
    <row r="7" spans="2:5" x14ac:dyDescent="0.25">
      <c r="B7" s="21"/>
      <c r="C7" s="22" t="s">
        <v>186</v>
      </c>
      <c r="D7" s="23" t="s">
        <v>187</v>
      </c>
      <c r="E7" s="21"/>
    </row>
    <row r="8" spans="2:5" x14ac:dyDescent="0.25">
      <c r="B8" s="21"/>
      <c r="C8" s="23"/>
      <c r="D8" s="24" t="s">
        <v>188</v>
      </c>
      <c r="E8" s="21"/>
    </row>
    <row r="9" spans="2:5" x14ac:dyDescent="0.25">
      <c r="B9" s="21"/>
      <c r="C9" s="23" t="s">
        <v>189</v>
      </c>
      <c r="D9" s="25">
        <v>44915</v>
      </c>
      <c r="E9" s="21"/>
    </row>
    <row r="10" spans="2:5" x14ac:dyDescent="0.25">
      <c r="B10" s="21"/>
      <c r="C10" s="23" t="s">
        <v>190</v>
      </c>
      <c r="D10" s="23" t="s">
        <v>191</v>
      </c>
      <c r="E10" s="21"/>
    </row>
    <row r="11" spans="2:5" x14ac:dyDescent="0.25">
      <c r="B11" s="21"/>
      <c r="C11" s="23" t="s">
        <v>192</v>
      </c>
      <c r="D11" s="23"/>
      <c r="E11" s="21"/>
    </row>
    <row r="12" spans="2:5" x14ac:dyDescent="0.25">
      <c r="B12" s="21"/>
      <c r="C12" s="23" t="s">
        <v>193</v>
      </c>
      <c r="D12" s="26" t="s">
        <v>194</v>
      </c>
      <c r="E12" s="21"/>
    </row>
    <row r="13" spans="2:5" x14ac:dyDescent="0.25">
      <c r="B13" s="21"/>
      <c r="C13" s="21"/>
      <c r="D13" s="21"/>
      <c r="E13" s="21"/>
    </row>
    <row r="14" spans="2:5" x14ac:dyDescent="0.25">
      <c r="B14" s="21"/>
      <c r="C14" s="21"/>
      <c r="D14" s="21"/>
      <c r="E14" s="21"/>
    </row>
    <row r="15" spans="2:5" x14ac:dyDescent="0.25">
      <c r="B15" s="21"/>
      <c r="C15" s="21"/>
      <c r="D15" s="21"/>
      <c r="E15" s="21"/>
    </row>
    <row r="16" spans="2:5" x14ac:dyDescent="0.25">
      <c r="B16" s="21"/>
      <c r="C16" s="21"/>
      <c r="D16" s="21"/>
      <c r="E16" s="21"/>
    </row>
    <row r="17" spans="2:5" x14ac:dyDescent="0.25">
      <c r="B17" s="21"/>
      <c r="C17" s="21"/>
      <c r="D17" s="21"/>
      <c r="E17" s="21"/>
    </row>
    <row r="18" spans="2:5" x14ac:dyDescent="0.25">
      <c r="B18" s="21"/>
      <c r="C18" s="21"/>
      <c r="D18" s="21"/>
      <c r="E18" s="21"/>
    </row>
    <row r="19" spans="2:5" x14ac:dyDescent="0.25">
      <c r="B19" s="21"/>
      <c r="C19" s="21"/>
      <c r="D19" s="21"/>
      <c r="E19" s="21"/>
    </row>
    <row r="20" spans="2:5" x14ac:dyDescent="0.25">
      <c r="B20" s="21"/>
      <c r="C20" s="21"/>
      <c r="D20" s="21"/>
      <c r="E20" s="21"/>
    </row>
    <row r="21" spans="2:5" x14ac:dyDescent="0.25">
      <c r="B21" s="21"/>
      <c r="C21" s="21"/>
      <c r="D21" s="21"/>
      <c r="E21" s="21"/>
    </row>
    <row r="22" spans="2:5" x14ac:dyDescent="0.25">
      <c r="B22" s="21"/>
      <c r="C22" s="21"/>
      <c r="D22" s="21"/>
      <c r="E22" s="21"/>
    </row>
    <row r="23" spans="2:5" x14ac:dyDescent="0.25">
      <c r="B23" s="21"/>
      <c r="C23" s="21"/>
      <c r="D23" s="21"/>
      <c r="E23" s="21"/>
    </row>
    <row r="24" spans="2:5" x14ac:dyDescent="0.25">
      <c r="B24" s="21"/>
      <c r="C24" s="21"/>
      <c r="D24" s="21"/>
      <c r="E24" s="21"/>
    </row>
    <row r="25" spans="2:5" x14ac:dyDescent="0.25">
      <c r="B25" s="21"/>
      <c r="C25" s="21"/>
      <c r="D25" s="21"/>
      <c r="E25" s="21"/>
    </row>
    <row r="26" spans="2:5" x14ac:dyDescent="0.25">
      <c r="B26" s="21"/>
      <c r="C26" s="21"/>
      <c r="D26" s="21"/>
      <c r="E26" s="21"/>
    </row>
    <row r="27" spans="2:5" x14ac:dyDescent="0.25">
      <c r="B27" s="21"/>
      <c r="C27" s="21"/>
      <c r="D27" s="21"/>
      <c r="E27" s="21"/>
    </row>
    <row r="28" spans="2:5" x14ac:dyDescent="0.25">
      <c r="B28" s="21"/>
      <c r="C28" s="21"/>
      <c r="D28" s="21"/>
      <c r="E28" s="21"/>
    </row>
    <row r="29" spans="2:5" x14ac:dyDescent="0.25">
      <c r="B29" s="21"/>
      <c r="C29" s="21"/>
      <c r="D29" s="21"/>
      <c r="E29" s="21"/>
    </row>
    <row r="30" spans="2:5" x14ac:dyDescent="0.25">
      <c r="B30" s="21"/>
      <c r="C30" s="21"/>
      <c r="D30" s="21"/>
      <c r="E30" s="21"/>
    </row>
    <row r="31" spans="2:5" x14ac:dyDescent="0.25">
      <c r="B31" s="21"/>
      <c r="C31" s="21"/>
      <c r="D31" s="21"/>
      <c r="E31" s="21"/>
    </row>
  </sheetData>
  <hyperlinks>
    <hyperlink ref="D12" r:id="rId1" xr:uid="{8AE0DA84-25BB-4C4A-9A19-D6E195CECE94}"/>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786"/>
  <sheetViews>
    <sheetView workbookViewId="0">
      <selection activeCell="S1" sqref="S1:Y1048576"/>
    </sheetView>
  </sheetViews>
  <sheetFormatPr defaultRowHeight="15" x14ac:dyDescent="0.25"/>
  <cols>
    <col min="1" max="1" width="30" customWidth="1"/>
    <col min="2" max="2" width="11" customWidth="1"/>
    <col min="3" max="3" width="5" customWidth="1"/>
    <col min="4" max="4" width="6" customWidth="1"/>
    <col min="5" max="5" width="11" customWidth="1"/>
    <col min="6" max="6" width="5" customWidth="1"/>
    <col min="7" max="7" width="6" customWidth="1"/>
    <col min="8" max="8" width="11" customWidth="1"/>
    <col min="10" max="10" width="30" customWidth="1"/>
    <col min="11" max="11" width="11" customWidth="1"/>
    <col min="12" max="12" width="5" customWidth="1"/>
    <col min="13" max="13" width="6" customWidth="1"/>
    <col min="14" max="14" width="11" customWidth="1"/>
    <col min="15" max="15" width="5" customWidth="1"/>
    <col min="16" max="16" width="6" customWidth="1"/>
    <col min="17" max="17" width="11" customWidth="1"/>
  </cols>
  <sheetData>
    <row r="1" spans="1:17" x14ac:dyDescent="0.25">
      <c r="A1" t="s">
        <v>0</v>
      </c>
      <c r="J1" t="s">
        <v>0</v>
      </c>
    </row>
    <row r="2" spans="1:17" x14ac:dyDescent="0.25">
      <c r="A2" s="1" t="s">
        <v>1</v>
      </c>
      <c r="B2" s="1" t="s">
        <v>2</v>
      </c>
      <c r="J2" s="12" t="s">
        <v>1</v>
      </c>
      <c r="K2" s="12" t="s">
        <v>2</v>
      </c>
    </row>
    <row r="3" spans="1:17" x14ac:dyDescent="0.25">
      <c r="A3" s="1" t="s">
        <v>3</v>
      </c>
      <c r="B3" s="1" t="s">
        <v>4</v>
      </c>
      <c r="J3" s="12" t="s">
        <v>3</v>
      </c>
      <c r="K3" s="12" t="s">
        <v>158</v>
      </c>
    </row>
    <row r="4" spans="1:17" x14ac:dyDescent="0.25">
      <c r="A4" s="1" t="s">
        <v>5</v>
      </c>
      <c r="B4" s="1" t="s">
        <v>6</v>
      </c>
      <c r="J4" s="12" t="s">
        <v>5</v>
      </c>
      <c r="K4" s="12" t="s">
        <v>6</v>
      </c>
    </row>
    <row r="5" spans="1:17" x14ac:dyDescent="0.25">
      <c r="A5" s="1" t="s">
        <v>7</v>
      </c>
      <c r="B5" s="1" t="s">
        <v>8</v>
      </c>
      <c r="J5" s="12" t="s">
        <v>7</v>
      </c>
      <c r="K5" s="12" t="s">
        <v>8</v>
      </c>
    </row>
    <row r="6" spans="1:17" x14ac:dyDescent="0.25">
      <c r="A6" s="1" t="s">
        <v>9</v>
      </c>
      <c r="B6" s="1" t="s">
        <v>10</v>
      </c>
      <c r="J6" s="12" t="s">
        <v>9</v>
      </c>
      <c r="K6" s="12" t="s">
        <v>10</v>
      </c>
    </row>
    <row r="8" spans="1:17" x14ac:dyDescent="0.25">
      <c r="A8" s="6" t="s">
        <v>11</v>
      </c>
      <c r="B8" s="7" t="s">
        <v>12</v>
      </c>
      <c r="C8" s="7" t="s">
        <v>13</v>
      </c>
      <c r="D8" s="7" t="s">
        <v>14</v>
      </c>
      <c r="E8" s="7" t="s">
        <v>15</v>
      </c>
      <c r="F8" s="7" t="s">
        <v>13</v>
      </c>
      <c r="G8" s="7" t="s">
        <v>16</v>
      </c>
      <c r="H8" s="7" t="s">
        <v>17</v>
      </c>
      <c r="J8" s="6" t="s">
        <v>11</v>
      </c>
      <c r="K8" s="7" t="s">
        <v>12</v>
      </c>
      <c r="L8" s="7" t="s">
        <v>13</v>
      </c>
      <c r="M8" s="7" t="s">
        <v>14</v>
      </c>
      <c r="N8" s="7" t="s">
        <v>15</v>
      </c>
      <c r="O8" s="7" t="s">
        <v>13</v>
      </c>
      <c r="P8" s="7" t="s">
        <v>16</v>
      </c>
      <c r="Q8" s="7" t="s">
        <v>17</v>
      </c>
    </row>
    <row r="9" spans="1:17" x14ac:dyDescent="0.25">
      <c r="A9" s="8" t="s">
        <v>18</v>
      </c>
      <c r="B9" s="9"/>
      <c r="C9" s="10" t="s">
        <v>13</v>
      </c>
      <c r="D9" s="9"/>
      <c r="E9" s="9"/>
      <c r="F9" s="10" t="s">
        <v>13</v>
      </c>
      <c r="G9" s="9"/>
      <c r="H9" s="9"/>
      <c r="J9" s="13" t="s">
        <v>18</v>
      </c>
      <c r="K9" s="9"/>
      <c r="L9" s="14" t="s">
        <v>13</v>
      </c>
      <c r="M9" s="9"/>
      <c r="N9" s="9"/>
      <c r="O9" s="14" t="s">
        <v>13</v>
      </c>
      <c r="P9" s="9"/>
      <c r="Q9" s="9"/>
    </row>
    <row r="10" spans="1:17" x14ac:dyDescent="0.25">
      <c r="A10" s="11" t="s">
        <v>19</v>
      </c>
      <c r="B10" s="2">
        <v>2700</v>
      </c>
      <c r="C10" s="10" t="s">
        <v>20</v>
      </c>
      <c r="D10" s="4">
        <f>H10/B10</f>
        <v>3.1</v>
      </c>
      <c r="E10" s="2">
        <v>2700</v>
      </c>
      <c r="F10" s="10" t="s">
        <v>21</v>
      </c>
      <c r="G10" s="4">
        <v>3.1</v>
      </c>
      <c r="H10" s="2">
        <f>E10*G10</f>
        <v>8370</v>
      </c>
      <c r="J10" s="15" t="s">
        <v>19</v>
      </c>
      <c r="K10" s="16">
        <v>2700</v>
      </c>
      <c r="L10" s="14" t="s">
        <v>20</v>
      </c>
      <c r="M10" s="17">
        <f>Q10/K10</f>
        <v>2.8</v>
      </c>
      <c r="N10" s="16">
        <v>2700</v>
      </c>
      <c r="O10" s="14" t="s">
        <v>21</v>
      </c>
      <c r="P10" s="17">
        <v>2.8</v>
      </c>
      <c r="Q10" s="16">
        <f>N10*P10</f>
        <v>7559.9999999999991</v>
      </c>
    </row>
    <row r="11" spans="1:17" x14ac:dyDescent="0.25">
      <c r="A11" s="11" t="s">
        <v>22</v>
      </c>
      <c r="B11" s="2">
        <v>1600</v>
      </c>
      <c r="C11" s="10" t="s">
        <v>20</v>
      </c>
      <c r="D11" s="4">
        <f>H11/B11</f>
        <v>0.85</v>
      </c>
      <c r="E11" s="2">
        <v>1600</v>
      </c>
      <c r="F11" s="10" t="s">
        <v>21</v>
      </c>
      <c r="G11" s="4">
        <v>0.85</v>
      </c>
      <c r="H11" s="2">
        <f>E11*G11</f>
        <v>1360</v>
      </c>
      <c r="J11" s="15" t="s">
        <v>22</v>
      </c>
      <c r="K11" s="16">
        <v>1600</v>
      </c>
      <c r="L11" s="14" t="s">
        <v>20</v>
      </c>
      <c r="M11" s="17">
        <f>Q11/K11</f>
        <v>0.85</v>
      </c>
      <c r="N11" s="16">
        <v>1600</v>
      </c>
      <c r="O11" s="14" t="s">
        <v>21</v>
      </c>
      <c r="P11" s="17">
        <v>0.85</v>
      </c>
      <c r="Q11" s="16">
        <f>N11*P11</f>
        <v>1360</v>
      </c>
    </row>
    <row r="12" spans="1:17" x14ac:dyDescent="0.25">
      <c r="A12" s="11" t="s">
        <v>23</v>
      </c>
      <c r="B12" s="2"/>
      <c r="C12" s="10" t="s">
        <v>13</v>
      </c>
      <c r="D12" s="2"/>
      <c r="E12" s="2"/>
      <c r="F12" s="10" t="s">
        <v>24</v>
      </c>
      <c r="G12" s="2"/>
      <c r="H12" s="2">
        <v>870</v>
      </c>
      <c r="J12" s="15" t="s">
        <v>23</v>
      </c>
      <c r="K12" s="16"/>
      <c r="L12" s="14" t="s">
        <v>13</v>
      </c>
      <c r="M12" s="16"/>
      <c r="N12" s="16"/>
      <c r="O12" s="14" t="s">
        <v>24</v>
      </c>
      <c r="P12" s="16"/>
      <c r="Q12" s="16">
        <v>870</v>
      </c>
    </row>
    <row r="13" spans="1:17" x14ac:dyDescent="0.25">
      <c r="A13" s="8" t="s">
        <v>25</v>
      </c>
      <c r="B13" s="9"/>
      <c r="C13" s="10" t="s">
        <v>13</v>
      </c>
      <c r="D13" s="9"/>
      <c r="E13" s="9"/>
      <c r="F13" s="10" t="s">
        <v>13</v>
      </c>
      <c r="G13" s="9"/>
      <c r="H13" s="9">
        <f>SUM(H10:H12)</f>
        <v>10600</v>
      </c>
      <c r="J13" s="13" t="s">
        <v>25</v>
      </c>
      <c r="K13" s="9"/>
      <c r="L13" s="14" t="s">
        <v>13</v>
      </c>
      <c r="M13" s="9"/>
      <c r="N13" s="9"/>
      <c r="O13" s="14" t="s">
        <v>13</v>
      </c>
      <c r="P13" s="9"/>
      <c r="Q13" s="9">
        <f>SUM(Q10:Q12)</f>
        <v>9790</v>
      </c>
    </row>
    <row r="14" spans="1:17" x14ac:dyDescent="0.25">
      <c r="A14" s="11" t="s">
        <v>13</v>
      </c>
      <c r="B14" s="2"/>
      <c r="C14" s="10" t="s">
        <v>13</v>
      </c>
      <c r="D14" s="2"/>
      <c r="E14" s="2"/>
      <c r="F14" s="10" t="s">
        <v>13</v>
      </c>
      <c r="G14" s="2"/>
      <c r="H14" s="2"/>
      <c r="J14" s="15" t="s">
        <v>13</v>
      </c>
      <c r="K14" s="16"/>
      <c r="L14" s="14" t="s">
        <v>13</v>
      </c>
      <c r="M14" s="16"/>
      <c r="N14" s="16"/>
      <c r="O14" s="14" t="s">
        <v>13</v>
      </c>
      <c r="P14" s="16"/>
      <c r="Q14" s="16"/>
    </row>
    <row r="15" spans="1:17" x14ac:dyDescent="0.25">
      <c r="A15" s="8" t="s">
        <v>26</v>
      </c>
      <c r="B15" s="9"/>
      <c r="C15" s="10" t="s">
        <v>13</v>
      </c>
      <c r="D15" s="9"/>
      <c r="E15" s="9"/>
      <c r="F15" s="10" t="s">
        <v>13</v>
      </c>
      <c r="G15" s="9"/>
      <c r="H15" s="9"/>
      <c r="J15" s="13" t="s">
        <v>26</v>
      </c>
      <c r="K15" s="9"/>
      <c r="L15" s="14" t="s">
        <v>13</v>
      </c>
      <c r="M15" s="9"/>
      <c r="N15" s="9"/>
      <c r="O15" s="14" t="s">
        <v>13</v>
      </c>
      <c r="P15" s="9"/>
      <c r="Q15" s="9"/>
    </row>
    <row r="16" spans="1:17" x14ac:dyDescent="0.25">
      <c r="A16" s="11" t="s">
        <v>27</v>
      </c>
      <c r="B16" s="2"/>
      <c r="C16" s="10" t="s">
        <v>13</v>
      </c>
      <c r="D16" s="2"/>
      <c r="E16" s="2">
        <v>-170</v>
      </c>
      <c r="F16" s="10" t="s">
        <v>21</v>
      </c>
      <c r="G16" s="4">
        <v>4.75</v>
      </c>
      <c r="H16" s="2">
        <f>E16*G16</f>
        <v>-807.5</v>
      </c>
      <c r="J16" s="15" t="s">
        <v>27</v>
      </c>
      <c r="K16" s="16"/>
      <c r="L16" s="14" t="s">
        <v>13</v>
      </c>
      <c r="M16" s="16"/>
      <c r="N16" s="16">
        <v>-170</v>
      </c>
      <c r="O16" s="14" t="s">
        <v>21</v>
      </c>
      <c r="P16" s="17">
        <v>5.4</v>
      </c>
      <c r="Q16" s="16">
        <f>N16*P16</f>
        <v>-918.00000000000011</v>
      </c>
    </row>
    <row r="17" spans="1:17" x14ac:dyDescent="0.25">
      <c r="A17" s="11" t="s">
        <v>28</v>
      </c>
      <c r="B17" s="2"/>
      <c r="C17" s="10" t="s">
        <v>13</v>
      </c>
      <c r="D17" s="2"/>
      <c r="E17" s="2">
        <v>-20</v>
      </c>
      <c r="F17" s="10" t="s">
        <v>29</v>
      </c>
      <c r="G17" s="4"/>
      <c r="H17" s="2"/>
      <c r="J17" s="15" t="s">
        <v>28</v>
      </c>
      <c r="K17" s="16"/>
      <c r="L17" s="14" t="s">
        <v>13</v>
      </c>
      <c r="M17" s="16"/>
      <c r="N17" s="16">
        <v>-20</v>
      </c>
      <c r="O17" s="14" t="s">
        <v>29</v>
      </c>
      <c r="P17" s="17"/>
      <c r="Q17" s="16"/>
    </row>
    <row r="18" spans="1:17" x14ac:dyDescent="0.25">
      <c r="A18" s="8" t="s">
        <v>30</v>
      </c>
      <c r="B18" s="9"/>
      <c r="C18" s="10" t="s">
        <v>13</v>
      </c>
      <c r="D18" s="9"/>
      <c r="E18" s="9"/>
      <c r="F18" s="10" t="s">
        <v>13</v>
      </c>
      <c r="G18" s="9"/>
      <c r="H18" s="9">
        <f>SUM(H15:H17)</f>
        <v>-807.5</v>
      </c>
      <c r="J18" s="13" t="s">
        <v>30</v>
      </c>
      <c r="K18" s="9"/>
      <c r="L18" s="14" t="s">
        <v>13</v>
      </c>
      <c r="M18" s="9"/>
      <c r="N18" s="9"/>
      <c r="O18" s="14" t="s">
        <v>13</v>
      </c>
      <c r="P18" s="9"/>
      <c r="Q18" s="9">
        <f>SUM(Q15:Q17)</f>
        <v>-918.00000000000011</v>
      </c>
    </row>
    <row r="19" spans="1:17" x14ac:dyDescent="0.25">
      <c r="A19" s="8" t="s">
        <v>31</v>
      </c>
      <c r="B19" s="9"/>
      <c r="C19" s="10" t="s">
        <v>13</v>
      </c>
      <c r="D19" s="9"/>
      <c r="E19" s="9"/>
      <c r="F19" s="10" t="s">
        <v>13</v>
      </c>
      <c r="G19" s="9"/>
      <c r="H19" s="9">
        <f>SUM(H13,H18)</f>
        <v>9792.5</v>
      </c>
      <c r="J19" s="13" t="s">
        <v>31</v>
      </c>
      <c r="K19" s="9"/>
      <c r="L19" s="14" t="s">
        <v>13</v>
      </c>
      <c r="M19" s="9"/>
      <c r="N19" s="9"/>
      <c r="O19" s="14" t="s">
        <v>13</v>
      </c>
      <c r="P19" s="9"/>
      <c r="Q19" s="9">
        <f>SUM(Q13,Q18)</f>
        <v>8872</v>
      </c>
    </row>
    <row r="20" spans="1:17" x14ac:dyDescent="0.25">
      <c r="A20" s="11" t="s">
        <v>13</v>
      </c>
      <c r="B20" s="2"/>
      <c r="C20" s="10" t="s">
        <v>13</v>
      </c>
      <c r="D20" s="2"/>
      <c r="E20" s="2"/>
      <c r="F20" s="10" t="s">
        <v>13</v>
      </c>
      <c r="G20" s="2"/>
      <c r="H20" s="2"/>
      <c r="J20" s="15" t="s">
        <v>13</v>
      </c>
      <c r="K20" s="16"/>
      <c r="L20" s="14" t="s">
        <v>13</v>
      </c>
      <c r="M20" s="16"/>
      <c r="N20" s="16"/>
      <c r="O20" s="14" t="s">
        <v>13</v>
      </c>
      <c r="P20" s="16"/>
      <c r="Q20" s="16"/>
    </row>
    <row r="21" spans="1:17" x14ac:dyDescent="0.25">
      <c r="A21" s="8" t="s">
        <v>32</v>
      </c>
      <c r="B21" s="9"/>
      <c r="C21" s="10" t="s">
        <v>13</v>
      </c>
      <c r="D21" s="9"/>
      <c r="E21" s="9"/>
      <c r="F21" s="10" t="s">
        <v>13</v>
      </c>
      <c r="G21" s="9"/>
      <c r="H21" s="9"/>
      <c r="J21" s="13" t="s">
        <v>32</v>
      </c>
      <c r="K21" s="9"/>
      <c r="L21" s="14" t="s">
        <v>13</v>
      </c>
      <c r="M21" s="9"/>
      <c r="N21" s="9"/>
      <c r="O21" s="14" t="s">
        <v>13</v>
      </c>
      <c r="P21" s="9"/>
      <c r="Q21" s="9"/>
    </row>
    <row r="22" spans="1:17" x14ac:dyDescent="0.25">
      <c r="A22" s="11" t="s">
        <v>33</v>
      </c>
      <c r="B22" s="2"/>
      <c r="C22" s="10" t="s">
        <v>13</v>
      </c>
      <c r="D22" s="2"/>
      <c r="E22" s="2">
        <v>-1</v>
      </c>
      <c r="F22" s="10" t="s">
        <v>13</v>
      </c>
      <c r="G22" s="2">
        <v>652.5</v>
      </c>
      <c r="H22" s="2">
        <f t="shared" ref="H22:H31" si="0">E22*G22</f>
        <v>-652.5</v>
      </c>
      <c r="J22" s="15" t="s">
        <v>33</v>
      </c>
      <c r="K22" s="16"/>
      <c r="L22" s="14" t="s">
        <v>13</v>
      </c>
      <c r="M22" s="16"/>
      <c r="N22" s="16">
        <v>-1</v>
      </c>
      <c r="O22" s="14" t="s">
        <v>13</v>
      </c>
      <c r="P22" s="16">
        <v>653</v>
      </c>
      <c r="Q22" s="16">
        <f t="shared" ref="Q22:Q31" si="1">N22*P22</f>
        <v>-653</v>
      </c>
    </row>
    <row r="23" spans="1:17" x14ac:dyDescent="0.25">
      <c r="A23" s="11" t="s">
        <v>34</v>
      </c>
      <c r="B23" s="2"/>
      <c r="C23" s="10" t="s">
        <v>13</v>
      </c>
      <c r="D23" s="2"/>
      <c r="E23" s="2">
        <v>-3</v>
      </c>
      <c r="F23" s="10" t="s">
        <v>13</v>
      </c>
      <c r="G23" s="2">
        <v>200</v>
      </c>
      <c r="H23" s="2">
        <f t="shared" si="0"/>
        <v>-600</v>
      </c>
      <c r="J23" s="15" t="s">
        <v>34</v>
      </c>
      <c r="K23" s="16"/>
      <c r="L23" s="14" t="s">
        <v>13</v>
      </c>
      <c r="M23" s="16"/>
      <c r="N23" s="16">
        <v>-3</v>
      </c>
      <c r="O23" s="14" t="s">
        <v>13</v>
      </c>
      <c r="P23" s="16">
        <v>200</v>
      </c>
      <c r="Q23" s="16">
        <f t="shared" si="1"/>
        <v>-600</v>
      </c>
    </row>
    <row r="24" spans="1:17" x14ac:dyDescent="0.25">
      <c r="A24" s="11" t="s">
        <v>35</v>
      </c>
      <c r="B24" s="2"/>
      <c r="C24" s="10" t="s">
        <v>13</v>
      </c>
      <c r="D24" s="2"/>
      <c r="E24" s="2">
        <v>-20</v>
      </c>
      <c r="F24" s="10" t="s">
        <v>13</v>
      </c>
      <c r="G24" s="2">
        <v>19.8</v>
      </c>
      <c r="H24" s="2">
        <f t="shared" si="0"/>
        <v>-396</v>
      </c>
      <c r="J24" s="15" t="s">
        <v>35</v>
      </c>
      <c r="K24" s="16"/>
      <c r="L24" s="14" t="s">
        <v>13</v>
      </c>
      <c r="M24" s="16"/>
      <c r="N24" s="16">
        <v>-20</v>
      </c>
      <c r="O24" s="14" t="s">
        <v>13</v>
      </c>
      <c r="P24" s="16">
        <v>18</v>
      </c>
      <c r="Q24" s="16">
        <f t="shared" si="1"/>
        <v>-360</v>
      </c>
    </row>
    <row r="25" spans="1:17" x14ac:dyDescent="0.25">
      <c r="A25" s="11" t="s">
        <v>36</v>
      </c>
      <c r="B25" s="2"/>
      <c r="C25" s="10" t="s">
        <v>13</v>
      </c>
      <c r="D25" s="2"/>
      <c r="E25" s="2">
        <v>-1</v>
      </c>
      <c r="F25" s="10" t="s">
        <v>13</v>
      </c>
      <c r="G25" s="2">
        <v>380</v>
      </c>
      <c r="H25" s="2">
        <f t="shared" si="0"/>
        <v>-380</v>
      </c>
      <c r="J25" s="15" t="s">
        <v>36</v>
      </c>
      <c r="K25" s="16"/>
      <c r="L25" s="14" t="s">
        <v>13</v>
      </c>
      <c r="M25" s="16"/>
      <c r="N25" s="16">
        <v>-1</v>
      </c>
      <c r="O25" s="14" t="s">
        <v>13</v>
      </c>
      <c r="P25" s="16">
        <v>380</v>
      </c>
      <c r="Q25" s="16">
        <f t="shared" si="1"/>
        <v>-380</v>
      </c>
    </row>
    <row r="26" spans="1:17" x14ac:dyDescent="0.25">
      <c r="A26" s="11" t="s">
        <v>37</v>
      </c>
      <c r="B26" s="2"/>
      <c r="C26" s="10" t="s">
        <v>13</v>
      </c>
      <c r="D26" s="2"/>
      <c r="E26" s="2">
        <v>-2</v>
      </c>
      <c r="F26" s="10" t="s">
        <v>13</v>
      </c>
      <c r="G26" s="2">
        <v>175</v>
      </c>
      <c r="H26" s="2">
        <f t="shared" si="0"/>
        <v>-350</v>
      </c>
      <c r="J26" s="15" t="s">
        <v>37</v>
      </c>
      <c r="K26" s="16"/>
      <c r="L26" s="14" t="s">
        <v>13</v>
      </c>
      <c r="M26" s="16"/>
      <c r="N26" s="16">
        <v>-2</v>
      </c>
      <c r="O26" s="14" t="s">
        <v>13</v>
      </c>
      <c r="P26" s="16">
        <v>140</v>
      </c>
      <c r="Q26" s="16">
        <f t="shared" si="1"/>
        <v>-280</v>
      </c>
    </row>
    <row r="27" spans="1:17" x14ac:dyDescent="0.25">
      <c r="A27" s="11" t="s">
        <v>38</v>
      </c>
      <c r="B27" s="2"/>
      <c r="C27" s="10" t="s">
        <v>13</v>
      </c>
      <c r="D27" s="2"/>
      <c r="E27" s="2">
        <v>-1</v>
      </c>
      <c r="F27" s="10" t="s">
        <v>13</v>
      </c>
      <c r="G27" s="2">
        <v>711.87</v>
      </c>
      <c r="H27" s="2">
        <f t="shared" si="0"/>
        <v>-711.87</v>
      </c>
      <c r="J27" s="15" t="s">
        <v>38</v>
      </c>
      <c r="K27" s="16"/>
      <c r="L27" s="14" t="s">
        <v>13</v>
      </c>
      <c r="M27" s="16"/>
      <c r="N27" s="16">
        <v>-1</v>
      </c>
      <c r="O27" s="14" t="s">
        <v>13</v>
      </c>
      <c r="P27" s="16">
        <v>691</v>
      </c>
      <c r="Q27" s="16">
        <f t="shared" si="1"/>
        <v>-691</v>
      </c>
    </row>
    <row r="28" spans="1:17" x14ac:dyDescent="0.25">
      <c r="A28" s="11" t="s">
        <v>39</v>
      </c>
      <c r="B28" s="2"/>
      <c r="C28" s="10" t="s">
        <v>13</v>
      </c>
      <c r="D28" s="2"/>
      <c r="E28" s="2">
        <v>-1</v>
      </c>
      <c r="F28" s="10" t="s">
        <v>13</v>
      </c>
      <c r="G28" s="2">
        <v>335</v>
      </c>
      <c r="H28" s="2">
        <f t="shared" si="0"/>
        <v>-335</v>
      </c>
      <c r="J28" s="15" t="s">
        <v>39</v>
      </c>
      <c r="K28" s="16"/>
      <c r="L28" s="14" t="s">
        <v>13</v>
      </c>
      <c r="M28" s="16"/>
      <c r="N28" s="16">
        <v>-1</v>
      </c>
      <c r="O28" s="14" t="s">
        <v>13</v>
      </c>
      <c r="P28" s="16">
        <v>314</v>
      </c>
      <c r="Q28" s="16">
        <f t="shared" si="1"/>
        <v>-314</v>
      </c>
    </row>
    <row r="29" spans="1:17" x14ac:dyDescent="0.25">
      <c r="A29" s="11" t="s">
        <v>40</v>
      </c>
      <c r="B29" s="2"/>
      <c r="C29" s="10" t="s">
        <v>13</v>
      </c>
      <c r="D29" s="2"/>
      <c r="E29" s="2">
        <v>-2700</v>
      </c>
      <c r="F29" s="10" t="s">
        <v>13</v>
      </c>
      <c r="G29" s="5">
        <v>9.2999999999999999E-2</v>
      </c>
      <c r="H29" s="2">
        <f t="shared" si="0"/>
        <v>-251.1</v>
      </c>
      <c r="J29" s="15" t="s">
        <v>40</v>
      </c>
      <c r="K29" s="16"/>
      <c r="L29" s="14" t="s">
        <v>13</v>
      </c>
      <c r="M29" s="16"/>
      <c r="N29" s="16">
        <v>-2700</v>
      </c>
      <c r="O29" s="14" t="s">
        <v>13</v>
      </c>
      <c r="P29" s="18">
        <v>0.12</v>
      </c>
      <c r="Q29" s="16">
        <f t="shared" si="1"/>
        <v>-324</v>
      </c>
    </row>
    <row r="30" spans="1:17" x14ac:dyDescent="0.25">
      <c r="A30" s="11" t="s">
        <v>41</v>
      </c>
      <c r="B30" s="2"/>
      <c r="C30" s="10" t="s">
        <v>13</v>
      </c>
      <c r="D30" s="2"/>
      <c r="E30" s="3">
        <v>-3.2</v>
      </c>
      <c r="F30" s="10" t="s">
        <v>13</v>
      </c>
      <c r="G30" s="2">
        <v>85</v>
      </c>
      <c r="H30" s="2">
        <f t="shared" si="0"/>
        <v>-272</v>
      </c>
      <c r="J30" s="15" t="s">
        <v>41</v>
      </c>
      <c r="K30" s="16"/>
      <c r="L30" s="14" t="s">
        <v>13</v>
      </c>
      <c r="M30" s="16"/>
      <c r="N30" s="19">
        <v>-3.2</v>
      </c>
      <c r="O30" s="14" t="s">
        <v>13</v>
      </c>
      <c r="P30" s="16">
        <v>90</v>
      </c>
      <c r="Q30" s="16">
        <f t="shared" si="1"/>
        <v>-288</v>
      </c>
    </row>
    <row r="31" spans="1:17" x14ac:dyDescent="0.25">
      <c r="A31" s="11" t="s">
        <v>42</v>
      </c>
      <c r="B31" s="2"/>
      <c r="C31" s="10" t="s">
        <v>13</v>
      </c>
      <c r="D31" s="2"/>
      <c r="E31" s="2">
        <v>-1</v>
      </c>
      <c r="F31" s="10" t="s">
        <v>13</v>
      </c>
      <c r="G31" s="2">
        <v>202.5</v>
      </c>
      <c r="H31" s="2">
        <f t="shared" si="0"/>
        <v>-202.5</v>
      </c>
      <c r="J31" s="15" t="s">
        <v>42</v>
      </c>
      <c r="K31" s="16"/>
      <c r="L31" s="14" t="s">
        <v>13</v>
      </c>
      <c r="M31" s="16"/>
      <c r="N31" s="16">
        <v>-1</v>
      </c>
      <c r="O31" s="14" t="s">
        <v>13</v>
      </c>
      <c r="P31" s="16">
        <v>203</v>
      </c>
      <c r="Q31" s="16">
        <f t="shared" si="1"/>
        <v>-203</v>
      </c>
    </row>
    <row r="32" spans="1:17" x14ac:dyDescent="0.25">
      <c r="A32" s="11" t="s">
        <v>43</v>
      </c>
      <c r="B32" s="2"/>
      <c r="C32" s="10" t="s">
        <v>13</v>
      </c>
      <c r="D32" s="2"/>
      <c r="E32" s="2"/>
      <c r="F32" s="10" t="s">
        <v>13</v>
      </c>
      <c r="G32" s="2"/>
      <c r="H32" s="2">
        <v>-500</v>
      </c>
      <c r="J32" s="15" t="s">
        <v>43</v>
      </c>
      <c r="K32" s="16"/>
      <c r="L32" s="14" t="s">
        <v>13</v>
      </c>
      <c r="M32" s="16"/>
      <c r="N32" s="16"/>
      <c r="O32" s="14" t="s">
        <v>13</v>
      </c>
      <c r="P32" s="16"/>
      <c r="Q32" s="16">
        <v>-800</v>
      </c>
    </row>
    <row r="33" spans="1:17" x14ac:dyDescent="0.25">
      <c r="A33" s="8" t="s">
        <v>44</v>
      </c>
      <c r="B33" s="9"/>
      <c r="C33" s="10" t="s">
        <v>13</v>
      </c>
      <c r="D33" s="9"/>
      <c r="E33" s="9"/>
      <c r="F33" s="10" t="s">
        <v>13</v>
      </c>
      <c r="G33" s="9"/>
      <c r="H33" s="9">
        <f>SUM(H22:H32)</f>
        <v>-4650.9699999999993</v>
      </c>
      <c r="J33" s="13" t="s">
        <v>44</v>
      </c>
      <c r="K33" s="9"/>
      <c r="L33" s="14" t="s">
        <v>13</v>
      </c>
      <c r="M33" s="9"/>
      <c r="N33" s="9"/>
      <c r="O33" s="14" t="s">
        <v>13</v>
      </c>
      <c r="P33" s="9"/>
      <c r="Q33" s="9">
        <f>SUM(Q22:Q32)</f>
        <v>-4893</v>
      </c>
    </row>
    <row r="34" spans="1:17" x14ac:dyDescent="0.25">
      <c r="A34" s="11" t="s">
        <v>45</v>
      </c>
      <c r="B34" s="2"/>
      <c r="C34" s="10" t="s">
        <v>13</v>
      </c>
      <c r="D34" s="2"/>
      <c r="E34" s="2"/>
      <c r="F34" s="10" t="s">
        <v>13</v>
      </c>
      <c r="G34" s="2"/>
      <c r="H34" s="2">
        <f>SUM(H19,H33)</f>
        <v>5141.5300000000007</v>
      </c>
      <c r="J34" s="15" t="s">
        <v>45</v>
      </c>
      <c r="K34" s="16"/>
      <c r="L34" s="14" t="s">
        <v>13</v>
      </c>
      <c r="M34" s="16"/>
      <c r="N34" s="16"/>
      <c r="O34" s="14" t="s">
        <v>13</v>
      </c>
      <c r="P34" s="16"/>
      <c r="Q34" s="16">
        <f>SUM(Q19,Q33)</f>
        <v>3979</v>
      </c>
    </row>
    <row r="38" spans="1:17" x14ac:dyDescent="0.25">
      <c r="A38" s="1" t="s">
        <v>46</v>
      </c>
      <c r="J38" s="12" t="s">
        <v>46</v>
      </c>
    </row>
    <row r="40" spans="1:17" x14ac:dyDescent="0.25">
      <c r="A40" t="s">
        <v>47</v>
      </c>
      <c r="J40" t="s">
        <v>47</v>
      </c>
    </row>
    <row r="41" spans="1:17" x14ac:dyDescent="0.25">
      <c r="A41" s="1" t="s">
        <v>1</v>
      </c>
      <c r="B41" s="1" t="s">
        <v>2</v>
      </c>
      <c r="J41" s="12" t="s">
        <v>1</v>
      </c>
      <c r="K41" s="12" t="s">
        <v>2</v>
      </c>
    </row>
    <row r="42" spans="1:17" x14ac:dyDescent="0.25">
      <c r="A42" s="1" t="s">
        <v>3</v>
      </c>
      <c r="B42" s="1" t="s">
        <v>4</v>
      </c>
      <c r="J42" s="12" t="s">
        <v>3</v>
      </c>
      <c r="K42" s="12" t="s">
        <v>158</v>
      </c>
    </row>
    <row r="43" spans="1:17" x14ac:dyDescent="0.25">
      <c r="A43" s="1" t="s">
        <v>5</v>
      </c>
      <c r="B43" s="1" t="s">
        <v>6</v>
      </c>
      <c r="J43" s="12" t="s">
        <v>5</v>
      </c>
      <c r="K43" s="12" t="s">
        <v>6</v>
      </c>
    </row>
    <row r="44" spans="1:17" x14ac:dyDescent="0.25">
      <c r="A44" s="1" t="s">
        <v>7</v>
      </c>
      <c r="B44" s="1" t="s">
        <v>8</v>
      </c>
      <c r="J44" s="12" t="s">
        <v>7</v>
      </c>
      <c r="K44" s="12" t="s">
        <v>8</v>
      </c>
    </row>
    <row r="45" spans="1:17" x14ac:dyDescent="0.25">
      <c r="A45" s="1" t="s">
        <v>9</v>
      </c>
      <c r="B45" s="1" t="s">
        <v>10</v>
      </c>
      <c r="J45" s="12" t="s">
        <v>9</v>
      </c>
      <c r="K45" s="12" t="s">
        <v>10</v>
      </c>
    </row>
    <row r="47" spans="1:17" x14ac:dyDescent="0.25">
      <c r="A47" s="6" t="s">
        <v>11</v>
      </c>
      <c r="B47" s="7" t="s">
        <v>12</v>
      </c>
      <c r="C47" s="7" t="s">
        <v>13</v>
      </c>
      <c r="D47" s="7" t="s">
        <v>14</v>
      </c>
      <c r="E47" s="7" t="s">
        <v>15</v>
      </c>
      <c r="F47" s="7" t="s">
        <v>13</v>
      </c>
      <c r="G47" s="7" t="s">
        <v>16</v>
      </c>
      <c r="H47" s="7" t="s">
        <v>17</v>
      </c>
      <c r="J47" s="6" t="s">
        <v>11</v>
      </c>
      <c r="K47" s="7" t="s">
        <v>12</v>
      </c>
      <c r="L47" s="7" t="s">
        <v>13</v>
      </c>
      <c r="M47" s="7" t="s">
        <v>14</v>
      </c>
      <c r="N47" s="7" t="s">
        <v>15</v>
      </c>
      <c r="O47" s="7" t="s">
        <v>13</v>
      </c>
      <c r="P47" s="7" t="s">
        <v>16</v>
      </c>
      <c r="Q47" s="7" t="s">
        <v>17</v>
      </c>
    </row>
    <row r="48" spans="1:17" x14ac:dyDescent="0.25">
      <c r="A48" s="8" t="s">
        <v>18</v>
      </c>
      <c r="B48" s="9"/>
      <c r="C48" s="10" t="s">
        <v>13</v>
      </c>
      <c r="D48" s="9"/>
      <c r="E48" s="9"/>
      <c r="F48" s="10" t="s">
        <v>13</v>
      </c>
      <c r="G48" s="9"/>
      <c r="H48" s="9"/>
      <c r="J48" s="13" t="s">
        <v>18</v>
      </c>
      <c r="K48" s="9"/>
      <c r="L48" s="14" t="s">
        <v>13</v>
      </c>
      <c r="M48" s="9"/>
      <c r="N48" s="9"/>
      <c r="O48" s="14" t="s">
        <v>13</v>
      </c>
      <c r="P48" s="9"/>
      <c r="Q48" s="9"/>
    </row>
    <row r="49" spans="1:17" x14ac:dyDescent="0.25">
      <c r="A49" s="11" t="s">
        <v>19</v>
      </c>
      <c r="B49" s="2">
        <v>2500</v>
      </c>
      <c r="C49" s="10" t="s">
        <v>20</v>
      </c>
      <c r="D49" s="4">
        <f>H49/B49</f>
        <v>3.1</v>
      </c>
      <c r="E49" s="2">
        <v>2500</v>
      </c>
      <c r="F49" s="10" t="s">
        <v>21</v>
      </c>
      <c r="G49" s="4">
        <v>3.1</v>
      </c>
      <c r="H49" s="2">
        <f>E49*G49</f>
        <v>7750</v>
      </c>
      <c r="J49" s="15" t="s">
        <v>19</v>
      </c>
      <c r="K49" s="16">
        <v>2500</v>
      </c>
      <c r="L49" s="14" t="s">
        <v>20</v>
      </c>
      <c r="M49" s="17">
        <f>Q49/K49</f>
        <v>2.8</v>
      </c>
      <c r="N49" s="16">
        <v>2500</v>
      </c>
      <c r="O49" s="14" t="s">
        <v>21</v>
      </c>
      <c r="P49" s="17">
        <v>2.8</v>
      </c>
      <c r="Q49" s="16">
        <f>N49*P49</f>
        <v>7000</v>
      </c>
    </row>
    <row r="50" spans="1:17" x14ac:dyDescent="0.25">
      <c r="A50" s="11" t="s">
        <v>22</v>
      </c>
      <c r="B50" s="2">
        <v>1600</v>
      </c>
      <c r="C50" s="10" t="s">
        <v>20</v>
      </c>
      <c r="D50" s="4">
        <f>H50/B50</f>
        <v>0.85</v>
      </c>
      <c r="E50" s="2">
        <v>1600</v>
      </c>
      <c r="F50" s="10" t="s">
        <v>21</v>
      </c>
      <c r="G50" s="4">
        <v>0.85</v>
      </c>
      <c r="H50" s="2">
        <f>E50*G50</f>
        <v>1360</v>
      </c>
      <c r="J50" s="15" t="s">
        <v>22</v>
      </c>
      <c r="K50" s="16">
        <v>1600</v>
      </c>
      <c r="L50" s="14" t="s">
        <v>20</v>
      </c>
      <c r="M50" s="17">
        <f>Q50/K50</f>
        <v>0.85</v>
      </c>
      <c r="N50" s="16">
        <v>1600</v>
      </c>
      <c r="O50" s="14" t="s">
        <v>21</v>
      </c>
      <c r="P50" s="17">
        <v>0.85</v>
      </c>
      <c r="Q50" s="16">
        <f>N50*P50</f>
        <v>1360</v>
      </c>
    </row>
    <row r="51" spans="1:17" x14ac:dyDescent="0.25">
      <c r="A51" s="11" t="s">
        <v>23</v>
      </c>
      <c r="B51" s="2"/>
      <c r="C51" s="10" t="s">
        <v>13</v>
      </c>
      <c r="D51" s="2"/>
      <c r="E51" s="2"/>
      <c r="F51" s="10" t="s">
        <v>24</v>
      </c>
      <c r="G51" s="2"/>
      <c r="H51" s="2">
        <v>870</v>
      </c>
      <c r="J51" s="15" t="s">
        <v>23</v>
      </c>
      <c r="K51" s="16"/>
      <c r="L51" s="14" t="s">
        <v>13</v>
      </c>
      <c r="M51" s="16"/>
      <c r="N51" s="16"/>
      <c r="O51" s="14" t="s">
        <v>24</v>
      </c>
      <c r="P51" s="16"/>
      <c r="Q51" s="16">
        <v>870</v>
      </c>
    </row>
    <row r="52" spans="1:17" x14ac:dyDescent="0.25">
      <c r="A52" s="8" t="s">
        <v>25</v>
      </c>
      <c r="B52" s="9"/>
      <c r="C52" s="10" t="s">
        <v>13</v>
      </c>
      <c r="D52" s="9"/>
      <c r="E52" s="9"/>
      <c r="F52" s="10" t="s">
        <v>13</v>
      </c>
      <c r="G52" s="9"/>
      <c r="H52" s="9">
        <f>SUM(H49:H51)</f>
        <v>9980</v>
      </c>
      <c r="J52" s="13" t="s">
        <v>25</v>
      </c>
      <c r="K52" s="9"/>
      <c r="L52" s="14" t="s">
        <v>13</v>
      </c>
      <c r="M52" s="9"/>
      <c r="N52" s="9"/>
      <c r="O52" s="14" t="s">
        <v>13</v>
      </c>
      <c r="P52" s="9"/>
      <c r="Q52" s="9">
        <f>SUM(Q49:Q51)</f>
        <v>9230</v>
      </c>
    </row>
    <row r="53" spans="1:17" x14ac:dyDescent="0.25">
      <c r="A53" s="11" t="s">
        <v>13</v>
      </c>
      <c r="B53" s="2"/>
      <c r="C53" s="10" t="s">
        <v>13</v>
      </c>
      <c r="D53" s="2"/>
      <c r="E53" s="2"/>
      <c r="F53" s="10" t="s">
        <v>13</v>
      </c>
      <c r="G53" s="2"/>
      <c r="H53" s="2"/>
      <c r="J53" s="15" t="s">
        <v>13</v>
      </c>
      <c r="K53" s="16"/>
      <c r="L53" s="14" t="s">
        <v>13</v>
      </c>
      <c r="M53" s="16"/>
      <c r="N53" s="16"/>
      <c r="O53" s="14" t="s">
        <v>13</v>
      </c>
      <c r="P53" s="16"/>
      <c r="Q53" s="16"/>
    </row>
    <row r="54" spans="1:17" x14ac:dyDescent="0.25">
      <c r="A54" s="8" t="s">
        <v>26</v>
      </c>
      <c r="B54" s="9"/>
      <c r="C54" s="10" t="s">
        <v>13</v>
      </c>
      <c r="D54" s="9"/>
      <c r="E54" s="9"/>
      <c r="F54" s="10" t="s">
        <v>13</v>
      </c>
      <c r="G54" s="9"/>
      <c r="H54" s="9"/>
      <c r="J54" s="13" t="s">
        <v>26</v>
      </c>
      <c r="K54" s="9"/>
      <c r="L54" s="14" t="s">
        <v>13</v>
      </c>
      <c r="M54" s="9"/>
      <c r="N54" s="9"/>
      <c r="O54" s="14" t="s">
        <v>13</v>
      </c>
      <c r="P54" s="9"/>
      <c r="Q54" s="9"/>
    </row>
    <row r="55" spans="1:17" x14ac:dyDescent="0.25">
      <c r="A55" s="11" t="s">
        <v>27</v>
      </c>
      <c r="B55" s="2"/>
      <c r="C55" s="10" t="s">
        <v>13</v>
      </c>
      <c r="D55" s="2"/>
      <c r="E55" s="2">
        <v>-120</v>
      </c>
      <c r="F55" s="10" t="s">
        <v>21</v>
      </c>
      <c r="G55" s="4">
        <v>4.75</v>
      </c>
      <c r="H55" s="2">
        <f>E55*G55</f>
        <v>-570</v>
      </c>
      <c r="J55" s="15" t="s">
        <v>27</v>
      </c>
      <c r="K55" s="16"/>
      <c r="L55" s="14" t="s">
        <v>13</v>
      </c>
      <c r="M55" s="16"/>
      <c r="N55" s="16">
        <v>-120</v>
      </c>
      <c r="O55" s="14" t="s">
        <v>21</v>
      </c>
      <c r="P55" s="17">
        <v>5.4</v>
      </c>
      <c r="Q55" s="16">
        <f>N55*P55</f>
        <v>-648</v>
      </c>
    </row>
    <row r="56" spans="1:17" x14ac:dyDescent="0.25">
      <c r="A56" s="11" t="s">
        <v>28</v>
      </c>
      <c r="B56" s="2"/>
      <c r="C56" s="10" t="s">
        <v>13</v>
      </c>
      <c r="D56" s="2"/>
      <c r="E56" s="2">
        <v>-20</v>
      </c>
      <c r="F56" s="10" t="s">
        <v>29</v>
      </c>
      <c r="G56" s="4"/>
      <c r="H56" s="2"/>
      <c r="J56" s="15" t="s">
        <v>28</v>
      </c>
      <c r="K56" s="16"/>
      <c r="L56" s="14" t="s">
        <v>13</v>
      </c>
      <c r="M56" s="16"/>
      <c r="N56" s="16">
        <v>-20</v>
      </c>
      <c r="O56" s="14" t="s">
        <v>29</v>
      </c>
      <c r="P56" s="17"/>
      <c r="Q56" s="16"/>
    </row>
    <row r="57" spans="1:17" x14ac:dyDescent="0.25">
      <c r="A57" s="8" t="s">
        <v>30</v>
      </c>
      <c r="B57" s="9"/>
      <c r="C57" s="10" t="s">
        <v>13</v>
      </c>
      <c r="D57" s="9"/>
      <c r="E57" s="9"/>
      <c r="F57" s="10" t="s">
        <v>13</v>
      </c>
      <c r="G57" s="9"/>
      <c r="H57" s="9">
        <f>SUM(H54:H56)</f>
        <v>-570</v>
      </c>
      <c r="J57" s="13" t="s">
        <v>30</v>
      </c>
      <c r="K57" s="9"/>
      <c r="L57" s="14" t="s">
        <v>13</v>
      </c>
      <c r="M57" s="9"/>
      <c r="N57" s="9"/>
      <c r="O57" s="14" t="s">
        <v>13</v>
      </c>
      <c r="P57" s="9"/>
      <c r="Q57" s="9">
        <f>SUM(Q54:Q56)</f>
        <v>-648</v>
      </c>
    </row>
    <row r="58" spans="1:17" x14ac:dyDescent="0.25">
      <c r="A58" s="8" t="s">
        <v>31</v>
      </c>
      <c r="B58" s="9"/>
      <c r="C58" s="10" t="s">
        <v>13</v>
      </c>
      <c r="D58" s="9"/>
      <c r="E58" s="9"/>
      <c r="F58" s="10" t="s">
        <v>13</v>
      </c>
      <c r="G58" s="9"/>
      <c r="H58" s="9">
        <f>SUM(H52,H57)</f>
        <v>9410</v>
      </c>
      <c r="J58" s="13" t="s">
        <v>31</v>
      </c>
      <c r="K58" s="9"/>
      <c r="L58" s="14" t="s">
        <v>13</v>
      </c>
      <c r="M58" s="9"/>
      <c r="N58" s="9"/>
      <c r="O58" s="14" t="s">
        <v>13</v>
      </c>
      <c r="P58" s="9"/>
      <c r="Q58" s="9">
        <f>SUM(Q52,Q57)</f>
        <v>8582</v>
      </c>
    </row>
    <row r="59" spans="1:17" x14ac:dyDescent="0.25">
      <c r="A59" s="11" t="s">
        <v>13</v>
      </c>
      <c r="B59" s="2"/>
      <c r="C59" s="10" t="s">
        <v>13</v>
      </c>
      <c r="D59" s="2"/>
      <c r="E59" s="2"/>
      <c r="F59" s="10" t="s">
        <v>13</v>
      </c>
      <c r="G59" s="2"/>
      <c r="H59" s="2"/>
      <c r="J59" s="15" t="s">
        <v>13</v>
      </c>
      <c r="K59" s="16"/>
      <c r="L59" s="14" t="s">
        <v>13</v>
      </c>
      <c r="M59" s="16"/>
      <c r="N59" s="16"/>
      <c r="O59" s="14" t="s">
        <v>13</v>
      </c>
      <c r="P59" s="16"/>
      <c r="Q59" s="16"/>
    </row>
    <row r="60" spans="1:17" x14ac:dyDescent="0.25">
      <c r="A60" s="8" t="s">
        <v>32</v>
      </c>
      <c r="B60" s="9"/>
      <c r="C60" s="10" t="s">
        <v>13</v>
      </c>
      <c r="D60" s="9"/>
      <c r="E60" s="9"/>
      <c r="F60" s="10" t="s">
        <v>13</v>
      </c>
      <c r="G60" s="9"/>
      <c r="H60" s="9"/>
      <c r="J60" s="13" t="s">
        <v>32</v>
      </c>
      <c r="K60" s="9"/>
      <c r="L60" s="14" t="s">
        <v>13</v>
      </c>
      <c r="M60" s="9"/>
      <c r="N60" s="9"/>
      <c r="O60" s="14" t="s">
        <v>13</v>
      </c>
      <c r="P60" s="9"/>
      <c r="Q60" s="9"/>
    </row>
    <row r="61" spans="1:17" x14ac:dyDescent="0.25">
      <c r="A61" s="11" t="s">
        <v>33</v>
      </c>
      <c r="B61" s="2"/>
      <c r="C61" s="10" t="s">
        <v>13</v>
      </c>
      <c r="D61" s="2"/>
      <c r="E61" s="2">
        <v>-1</v>
      </c>
      <c r="F61" s="10" t="s">
        <v>13</v>
      </c>
      <c r="G61" s="2">
        <v>652.5</v>
      </c>
      <c r="H61" s="2">
        <f t="shared" ref="H61:H70" si="2">E61*G61</f>
        <v>-652.5</v>
      </c>
      <c r="J61" s="15" t="s">
        <v>33</v>
      </c>
      <c r="K61" s="16"/>
      <c r="L61" s="14" t="s">
        <v>13</v>
      </c>
      <c r="M61" s="16"/>
      <c r="N61" s="16">
        <v>-1</v>
      </c>
      <c r="O61" s="14" t="s">
        <v>13</v>
      </c>
      <c r="P61" s="16">
        <v>653</v>
      </c>
      <c r="Q61" s="16">
        <f t="shared" ref="Q61:Q70" si="3">N61*P61</f>
        <v>-653</v>
      </c>
    </row>
    <row r="62" spans="1:17" x14ac:dyDescent="0.25">
      <c r="A62" s="11" t="s">
        <v>34</v>
      </c>
      <c r="B62" s="2"/>
      <c r="C62" s="10" t="s">
        <v>13</v>
      </c>
      <c r="D62" s="2"/>
      <c r="E62" s="2">
        <v>-3</v>
      </c>
      <c r="F62" s="10" t="s">
        <v>13</v>
      </c>
      <c r="G62" s="2">
        <v>200</v>
      </c>
      <c r="H62" s="2">
        <f t="shared" si="2"/>
        <v>-600</v>
      </c>
      <c r="J62" s="15" t="s">
        <v>34</v>
      </c>
      <c r="K62" s="16"/>
      <c r="L62" s="14" t="s">
        <v>13</v>
      </c>
      <c r="M62" s="16"/>
      <c r="N62" s="16">
        <v>-3</v>
      </c>
      <c r="O62" s="14" t="s">
        <v>13</v>
      </c>
      <c r="P62" s="16">
        <v>200</v>
      </c>
      <c r="Q62" s="16">
        <f t="shared" si="3"/>
        <v>-600</v>
      </c>
    </row>
    <row r="63" spans="1:17" x14ac:dyDescent="0.25">
      <c r="A63" s="11" t="s">
        <v>35</v>
      </c>
      <c r="B63" s="2"/>
      <c r="C63" s="10" t="s">
        <v>13</v>
      </c>
      <c r="D63" s="2"/>
      <c r="E63" s="2">
        <v>-20</v>
      </c>
      <c r="F63" s="10" t="s">
        <v>13</v>
      </c>
      <c r="G63" s="2">
        <v>19.8</v>
      </c>
      <c r="H63" s="2">
        <f t="shared" si="2"/>
        <v>-396</v>
      </c>
      <c r="J63" s="15" t="s">
        <v>35</v>
      </c>
      <c r="K63" s="16"/>
      <c r="L63" s="14" t="s">
        <v>13</v>
      </c>
      <c r="M63" s="16"/>
      <c r="N63" s="16">
        <v>-20</v>
      </c>
      <c r="O63" s="14" t="s">
        <v>13</v>
      </c>
      <c r="P63" s="16">
        <v>18</v>
      </c>
      <c r="Q63" s="16">
        <f t="shared" si="3"/>
        <v>-360</v>
      </c>
    </row>
    <row r="64" spans="1:17" x14ac:dyDescent="0.25">
      <c r="A64" s="11" t="s">
        <v>36</v>
      </c>
      <c r="B64" s="2"/>
      <c r="C64" s="10" t="s">
        <v>13</v>
      </c>
      <c r="D64" s="2"/>
      <c r="E64" s="2">
        <v>-1</v>
      </c>
      <c r="F64" s="10" t="s">
        <v>13</v>
      </c>
      <c r="G64" s="2">
        <v>380</v>
      </c>
      <c r="H64" s="2">
        <f t="shared" si="2"/>
        <v>-380</v>
      </c>
      <c r="J64" s="15" t="s">
        <v>36</v>
      </c>
      <c r="K64" s="16"/>
      <c r="L64" s="14" t="s">
        <v>13</v>
      </c>
      <c r="M64" s="16"/>
      <c r="N64" s="16">
        <v>-1</v>
      </c>
      <c r="O64" s="14" t="s">
        <v>13</v>
      </c>
      <c r="P64" s="16">
        <v>380</v>
      </c>
      <c r="Q64" s="16">
        <f t="shared" si="3"/>
        <v>-380</v>
      </c>
    </row>
    <row r="65" spans="1:17" x14ac:dyDescent="0.25">
      <c r="A65" s="11" t="s">
        <v>37</v>
      </c>
      <c r="B65" s="2"/>
      <c r="C65" s="10" t="s">
        <v>13</v>
      </c>
      <c r="D65" s="2"/>
      <c r="E65" s="2">
        <v>-1</v>
      </c>
      <c r="F65" s="10" t="s">
        <v>13</v>
      </c>
      <c r="G65" s="2">
        <v>175</v>
      </c>
      <c r="H65" s="2">
        <f t="shared" si="2"/>
        <v>-175</v>
      </c>
      <c r="J65" s="15" t="s">
        <v>37</v>
      </c>
      <c r="K65" s="16"/>
      <c r="L65" s="14" t="s">
        <v>13</v>
      </c>
      <c r="M65" s="16"/>
      <c r="N65" s="16">
        <v>-1</v>
      </c>
      <c r="O65" s="14" t="s">
        <v>13</v>
      </c>
      <c r="P65" s="16">
        <v>140</v>
      </c>
      <c r="Q65" s="16">
        <f t="shared" si="3"/>
        <v>-140</v>
      </c>
    </row>
    <row r="66" spans="1:17" x14ac:dyDescent="0.25">
      <c r="A66" s="11" t="s">
        <v>38</v>
      </c>
      <c r="B66" s="2"/>
      <c r="C66" s="10" t="s">
        <v>13</v>
      </c>
      <c r="D66" s="2"/>
      <c r="E66" s="2">
        <v>-1</v>
      </c>
      <c r="F66" s="10" t="s">
        <v>13</v>
      </c>
      <c r="G66" s="2">
        <v>690.62</v>
      </c>
      <c r="H66" s="2">
        <f t="shared" si="2"/>
        <v>-690.62</v>
      </c>
      <c r="J66" s="15" t="s">
        <v>38</v>
      </c>
      <c r="K66" s="16"/>
      <c r="L66" s="14" t="s">
        <v>13</v>
      </c>
      <c r="M66" s="16"/>
      <c r="N66" s="16">
        <v>-1</v>
      </c>
      <c r="O66" s="14" t="s">
        <v>13</v>
      </c>
      <c r="P66" s="16">
        <v>670</v>
      </c>
      <c r="Q66" s="16">
        <f t="shared" si="3"/>
        <v>-670</v>
      </c>
    </row>
    <row r="67" spans="1:17" x14ac:dyDescent="0.25">
      <c r="A67" s="11" t="s">
        <v>39</v>
      </c>
      <c r="B67" s="2"/>
      <c r="C67" s="10" t="s">
        <v>13</v>
      </c>
      <c r="D67" s="2"/>
      <c r="E67" s="2">
        <v>-1</v>
      </c>
      <c r="F67" s="10" t="s">
        <v>13</v>
      </c>
      <c r="G67" s="2">
        <v>325</v>
      </c>
      <c r="H67" s="2">
        <f t="shared" si="2"/>
        <v>-325</v>
      </c>
      <c r="J67" s="15" t="s">
        <v>39</v>
      </c>
      <c r="K67" s="16"/>
      <c r="L67" s="14" t="s">
        <v>13</v>
      </c>
      <c r="M67" s="16"/>
      <c r="N67" s="16">
        <v>-1</v>
      </c>
      <c r="O67" s="14" t="s">
        <v>13</v>
      </c>
      <c r="P67" s="16">
        <v>305</v>
      </c>
      <c r="Q67" s="16">
        <f t="shared" si="3"/>
        <v>-305</v>
      </c>
    </row>
    <row r="68" spans="1:17" x14ac:dyDescent="0.25">
      <c r="A68" s="11" t="s">
        <v>40</v>
      </c>
      <c r="B68" s="2"/>
      <c r="C68" s="10" t="s">
        <v>13</v>
      </c>
      <c r="D68" s="2"/>
      <c r="E68" s="2">
        <v>-2500</v>
      </c>
      <c r="F68" s="10" t="s">
        <v>13</v>
      </c>
      <c r="G68" s="5">
        <v>9.2999999999999999E-2</v>
      </c>
      <c r="H68" s="2">
        <f t="shared" si="2"/>
        <v>-232.5</v>
      </c>
      <c r="J68" s="15" t="s">
        <v>40</v>
      </c>
      <c r="K68" s="16"/>
      <c r="L68" s="14" t="s">
        <v>13</v>
      </c>
      <c r="M68" s="16"/>
      <c r="N68" s="16">
        <v>-2500</v>
      </c>
      <c r="O68" s="14" t="s">
        <v>13</v>
      </c>
      <c r="P68" s="18">
        <v>0.12</v>
      </c>
      <c r="Q68" s="16">
        <f t="shared" si="3"/>
        <v>-300</v>
      </c>
    </row>
    <row r="69" spans="1:17" x14ac:dyDescent="0.25">
      <c r="A69" s="11" t="s">
        <v>41</v>
      </c>
      <c r="B69" s="2"/>
      <c r="C69" s="10" t="s">
        <v>13</v>
      </c>
      <c r="D69" s="2"/>
      <c r="E69" s="3">
        <v>-3.2</v>
      </c>
      <c r="F69" s="10" t="s">
        <v>13</v>
      </c>
      <c r="G69" s="2">
        <v>85</v>
      </c>
      <c r="H69" s="2">
        <f t="shared" si="2"/>
        <v>-272</v>
      </c>
      <c r="J69" s="15" t="s">
        <v>41</v>
      </c>
      <c r="K69" s="16"/>
      <c r="L69" s="14" t="s">
        <v>13</v>
      </c>
      <c r="M69" s="16"/>
      <c r="N69" s="19">
        <v>-3.2</v>
      </c>
      <c r="O69" s="14" t="s">
        <v>13</v>
      </c>
      <c r="P69" s="16">
        <v>90</v>
      </c>
      <c r="Q69" s="16">
        <f t="shared" si="3"/>
        <v>-288</v>
      </c>
    </row>
    <row r="70" spans="1:17" x14ac:dyDescent="0.25">
      <c r="A70" s="11" t="s">
        <v>42</v>
      </c>
      <c r="B70" s="2"/>
      <c r="C70" s="10" t="s">
        <v>13</v>
      </c>
      <c r="D70" s="2"/>
      <c r="E70" s="2">
        <v>-1</v>
      </c>
      <c r="F70" s="10" t="s">
        <v>13</v>
      </c>
      <c r="G70" s="2">
        <v>202.5</v>
      </c>
      <c r="H70" s="2">
        <f t="shared" si="2"/>
        <v>-202.5</v>
      </c>
      <c r="J70" s="15" t="s">
        <v>42</v>
      </c>
      <c r="K70" s="16"/>
      <c r="L70" s="14" t="s">
        <v>13</v>
      </c>
      <c r="M70" s="16"/>
      <c r="N70" s="16">
        <v>-1</v>
      </c>
      <c r="O70" s="14" t="s">
        <v>13</v>
      </c>
      <c r="P70" s="16">
        <v>203</v>
      </c>
      <c r="Q70" s="16">
        <f t="shared" si="3"/>
        <v>-203</v>
      </c>
    </row>
    <row r="71" spans="1:17" x14ac:dyDescent="0.25">
      <c r="A71" s="11" t="s">
        <v>43</v>
      </c>
      <c r="B71" s="2"/>
      <c r="C71" s="10" t="s">
        <v>13</v>
      </c>
      <c r="D71" s="2"/>
      <c r="E71" s="2"/>
      <c r="F71" s="10" t="s">
        <v>13</v>
      </c>
      <c r="G71" s="2"/>
      <c r="H71" s="2">
        <v>-500</v>
      </c>
      <c r="J71" s="15" t="s">
        <v>43</v>
      </c>
      <c r="K71" s="16"/>
      <c r="L71" s="14" t="s">
        <v>13</v>
      </c>
      <c r="M71" s="16"/>
      <c r="N71" s="16"/>
      <c r="O71" s="14" t="s">
        <v>13</v>
      </c>
      <c r="P71" s="16"/>
      <c r="Q71" s="16">
        <v>-800</v>
      </c>
    </row>
    <row r="72" spans="1:17" x14ac:dyDescent="0.25">
      <c r="A72" s="8" t="s">
        <v>44</v>
      </c>
      <c r="B72" s="9"/>
      <c r="C72" s="10" t="s">
        <v>13</v>
      </c>
      <c r="D72" s="9"/>
      <c r="E72" s="9"/>
      <c r="F72" s="10" t="s">
        <v>13</v>
      </c>
      <c r="G72" s="9"/>
      <c r="H72" s="9">
        <f>SUM(H61:H71)</f>
        <v>-4426.12</v>
      </c>
      <c r="J72" s="13" t="s">
        <v>44</v>
      </c>
      <c r="K72" s="9"/>
      <c r="L72" s="14" t="s">
        <v>13</v>
      </c>
      <c r="M72" s="9"/>
      <c r="N72" s="9"/>
      <c r="O72" s="14" t="s">
        <v>13</v>
      </c>
      <c r="P72" s="9"/>
      <c r="Q72" s="9">
        <f>SUM(Q61:Q71)</f>
        <v>-4699</v>
      </c>
    </row>
    <row r="73" spans="1:17" x14ac:dyDescent="0.25">
      <c r="A73" s="11" t="s">
        <v>45</v>
      </c>
      <c r="B73" s="2"/>
      <c r="C73" s="10" t="s">
        <v>13</v>
      </c>
      <c r="D73" s="2"/>
      <c r="E73" s="2"/>
      <c r="F73" s="10" t="s">
        <v>13</v>
      </c>
      <c r="G73" s="2"/>
      <c r="H73" s="2">
        <f>SUM(H58,H72)</f>
        <v>4983.88</v>
      </c>
      <c r="J73" s="15" t="s">
        <v>45</v>
      </c>
      <c r="K73" s="16"/>
      <c r="L73" s="14" t="s">
        <v>13</v>
      </c>
      <c r="M73" s="16"/>
      <c r="N73" s="16"/>
      <c r="O73" s="14" t="s">
        <v>13</v>
      </c>
      <c r="P73" s="16"/>
      <c r="Q73" s="16">
        <f>SUM(Q58,Q72)</f>
        <v>3883</v>
      </c>
    </row>
    <row r="75" spans="1:17" x14ac:dyDescent="0.25">
      <c r="A75" s="1" t="s">
        <v>48</v>
      </c>
    </row>
    <row r="77" spans="1:17" x14ac:dyDescent="0.25">
      <c r="A77" s="1" t="s">
        <v>46</v>
      </c>
      <c r="J77" s="12" t="s">
        <v>46</v>
      </c>
    </row>
    <row r="79" spans="1:17" x14ac:dyDescent="0.25">
      <c r="A79" t="s">
        <v>49</v>
      </c>
      <c r="J79" t="s">
        <v>49</v>
      </c>
    </row>
    <row r="80" spans="1:17" x14ac:dyDescent="0.25">
      <c r="A80" s="1" t="s">
        <v>1</v>
      </c>
      <c r="B80" s="1" t="s">
        <v>2</v>
      </c>
      <c r="J80" s="12" t="s">
        <v>1</v>
      </c>
      <c r="K80" s="12" t="s">
        <v>2</v>
      </c>
    </row>
    <row r="81" spans="1:17" x14ac:dyDescent="0.25">
      <c r="A81" s="1" t="s">
        <v>3</v>
      </c>
      <c r="B81" s="1" t="s">
        <v>4</v>
      </c>
      <c r="J81" s="12" t="s">
        <v>3</v>
      </c>
      <c r="K81" s="12" t="s">
        <v>158</v>
      </c>
    </row>
    <row r="82" spans="1:17" x14ac:dyDescent="0.25">
      <c r="A82" s="1" t="s">
        <v>5</v>
      </c>
      <c r="B82" s="1" t="s">
        <v>6</v>
      </c>
      <c r="J82" s="12" t="s">
        <v>5</v>
      </c>
      <c r="K82" s="12" t="s">
        <v>6</v>
      </c>
    </row>
    <row r="83" spans="1:17" x14ac:dyDescent="0.25">
      <c r="A83" s="1" t="s">
        <v>7</v>
      </c>
      <c r="B83" s="1" t="s">
        <v>8</v>
      </c>
      <c r="J83" s="12" t="s">
        <v>7</v>
      </c>
      <c r="K83" s="12" t="s">
        <v>8</v>
      </c>
    </row>
    <row r="84" spans="1:17" x14ac:dyDescent="0.25">
      <c r="A84" s="1" t="s">
        <v>9</v>
      </c>
      <c r="B84" s="1" t="s">
        <v>10</v>
      </c>
      <c r="J84" s="12" t="s">
        <v>9</v>
      </c>
      <c r="K84" s="12" t="s">
        <v>10</v>
      </c>
    </row>
    <row r="86" spans="1:17" x14ac:dyDescent="0.25">
      <c r="A86" s="6" t="s">
        <v>11</v>
      </c>
      <c r="B86" s="7" t="s">
        <v>12</v>
      </c>
      <c r="C86" s="7" t="s">
        <v>13</v>
      </c>
      <c r="D86" s="7" t="s">
        <v>14</v>
      </c>
      <c r="E86" s="7" t="s">
        <v>15</v>
      </c>
      <c r="F86" s="7" t="s">
        <v>13</v>
      </c>
      <c r="G86" s="7" t="s">
        <v>16</v>
      </c>
      <c r="H86" s="7" t="s">
        <v>17</v>
      </c>
      <c r="J86" s="6" t="s">
        <v>11</v>
      </c>
      <c r="K86" s="7" t="s">
        <v>12</v>
      </c>
      <c r="L86" s="7" t="s">
        <v>13</v>
      </c>
      <c r="M86" s="7" t="s">
        <v>14</v>
      </c>
      <c r="N86" s="7" t="s">
        <v>15</v>
      </c>
      <c r="O86" s="7" t="s">
        <v>13</v>
      </c>
      <c r="P86" s="7" t="s">
        <v>16</v>
      </c>
      <c r="Q86" s="7" t="s">
        <v>17</v>
      </c>
    </row>
    <row r="88" spans="1:17" x14ac:dyDescent="0.25">
      <c r="A88" s="1" t="s">
        <v>50</v>
      </c>
      <c r="J88" s="12" t="s">
        <v>50</v>
      </c>
    </row>
    <row r="90" spans="1:17" x14ac:dyDescent="0.25">
      <c r="A90" s="1" t="s">
        <v>46</v>
      </c>
      <c r="J90" s="12" t="s">
        <v>46</v>
      </c>
    </row>
    <row r="92" spans="1:17" x14ac:dyDescent="0.25">
      <c r="A92" t="s">
        <v>51</v>
      </c>
      <c r="J92" t="s">
        <v>51</v>
      </c>
    </row>
    <row r="93" spans="1:17" x14ac:dyDescent="0.25">
      <c r="A93" s="1" t="s">
        <v>1</v>
      </c>
      <c r="B93" s="1" t="s">
        <v>2</v>
      </c>
      <c r="J93" s="12" t="s">
        <v>1</v>
      </c>
      <c r="K93" s="12" t="s">
        <v>2</v>
      </c>
    </row>
    <row r="94" spans="1:17" x14ac:dyDescent="0.25">
      <c r="A94" s="1" t="s">
        <v>3</v>
      </c>
      <c r="B94" s="1" t="s">
        <v>4</v>
      </c>
      <c r="J94" s="12" t="s">
        <v>3</v>
      </c>
      <c r="K94" s="12" t="s">
        <v>158</v>
      </c>
    </row>
    <row r="95" spans="1:17" x14ac:dyDescent="0.25">
      <c r="A95" s="1" t="s">
        <v>5</v>
      </c>
      <c r="B95" s="1" t="s">
        <v>6</v>
      </c>
      <c r="J95" s="12" t="s">
        <v>5</v>
      </c>
      <c r="K95" s="12" t="s">
        <v>6</v>
      </c>
    </row>
    <row r="96" spans="1:17" x14ac:dyDescent="0.25">
      <c r="A96" s="1" t="s">
        <v>7</v>
      </c>
      <c r="B96" s="1" t="s">
        <v>8</v>
      </c>
      <c r="J96" s="12" t="s">
        <v>7</v>
      </c>
      <c r="K96" s="12" t="s">
        <v>8</v>
      </c>
    </row>
    <row r="97" spans="1:17" x14ac:dyDescent="0.25">
      <c r="A97" s="1" t="s">
        <v>9</v>
      </c>
      <c r="B97" s="1" t="s">
        <v>10</v>
      </c>
      <c r="J97" s="12" t="s">
        <v>9</v>
      </c>
      <c r="K97" s="12" t="s">
        <v>10</v>
      </c>
    </row>
    <row r="99" spans="1:17" x14ac:dyDescent="0.25">
      <c r="A99" s="6" t="s">
        <v>11</v>
      </c>
      <c r="B99" s="7" t="s">
        <v>12</v>
      </c>
      <c r="C99" s="7" t="s">
        <v>13</v>
      </c>
      <c r="D99" s="7" t="s">
        <v>14</v>
      </c>
      <c r="E99" s="7" t="s">
        <v>15</v>
      </c>
      <c r="F99" s="7" t="s">
        <v>13</v>
      </c>
      <c r="G99" s="7" t="s">
        <v>16</v>
      </c>
      <c r="H99" s="7" t="s">
        <v>17</v>
      </c>
      <c r="J99" s="6" t="s">
        <v>11</v>
      </c>
      <c r="K99" s="7" t="s">
        <v>12</v>
      </c>
      <c r="L99" s="7" t="s">
        <v>13</v>
      </c>
      <c r="M99" s="7" t="s">
        <v>14</v>
      </c>
      <c r="N99" s="7" t="s">
        <v>15</v>
      </c>
      <c r="O99" s="7" t="s">
        <v>13</v>
      </c>
      <c r="P99" s="7" t="s">
        <v>16</v>
      </c>
      <c r="Q99" s="7" t="s">
        <v>17</v>
      </c>
    </row>
    <row r="100" spans="1:17" x14ac:dyDescent="0.25">
      <c r="A100" s="8" t="s">
        <v>18</v>
      </c>
      <c r="B100" s="9"/>
      <c r="C100" s="10" t="s">
        <v>13</v>
      </c>
      <c r="D100" s="9"/>
      <c r="E100" s="9"/>
      <c r="F100" s="10" t="s">
        <v>13</v>
      </c>
      <c r="G100" s="9"/>
      <c r="H100" s="9"/>
      <c r="J100" s="13" t="s">
        <v>18</v>
      </c>
      <c r="K100" s="9"/>
      <c r="L100" s="14" t="s">
        <v>13</v>
      </c>
      <c r="M100" s="9"/>
      <c r="N100" s="9"/>
      <c r="O100" s="14" t="s">
        <v>13</v>
      </c>
      <c r="P100" s="9"/>
      <c r="Q100" s="9"/>
    </row>
    <row r="101" spans="1:17" x14ac:dyDescent="0.25">
      <c r="A101" s="11" t="s">
        <v>52</v>
      </c>
      <c r="B101" s="2">
        <v>3500</v>
      </c>
      <c r="C101" s="10" t="s">
        <v>20</v>
      </c>
      <c r="D101" s="4">
        <f>H101/B101</f>
        <v>3.1</v>
      </c>
      <c r="E101" s="2">
        <v>3500</v>
      </c>
      <c r="F101" s="10" t="s">
        <v>21</v>
      </c>
      <c r="G101" s="4">
        <v>3.1</v>
      </c>
      <c r="H101" s="2">
        <f>E101*G101</f>
        <v>10850</v>
      </c>
      <c r="J101" s="15" t="s">
        <v>52</v>
      </c>
      <c r="K101" s="16">
        <v>3500</v>
      </c>
      <c r="L101" s="14" t="s">
        <v>20</v>
      </c>
      <c r="M101" s="17">
        <f>Q101/K101</f>
        <v>2.8</v>
      </c>
      <c r="N101" s="16">
        <v>3500</v>
      </c>
      <c r="O101" s="14" t="s">
        <v>21</v>
      </c>
      <c r="P101" s="17">
        <v>2.8</v>
      </c>
      <c r="Q101" s="16">
        <f>N101*P101</f>
        <v>9800</v>
      </c>
    </row>
    <row r="102" spans="1:17" x14ac:dyDescent="0.25">
      <c r="A102" s="11" t="s">
        <v>22</v>
      </c>
      <c r="B102" s="2">
        <v>1400</v>
      </c>
      <c r="C102" s="10" t="s">
        <v>20</v>
      </c>
      <c r="D102" s="4">
        <f>H102/B102</f>
        <v>0.85</v>
      </c>
      <c r="E102" s="2">
        <v>1400</v>
      </c>
      <c r="F102" s="10" t="s">
        <v>21</v>
      </c>
      <c r="G102" s="4">
        <v>0.85</v>
      </c>
      <c r="H102" s="2">
        <f>E102*G102</f>
        <v>1190</v>
      </c>
      <c r="J102" s="15" t="s">
        <v>22</v>
      </c>
      <c r="K102" s="16">
        <v>1400</v>
      </c>
      <c r="L102" s="14" t="s">
        <v>20</v>
      </c>
      <c r="M102" s="17">
        <f>Q102/K102</f>
        <v>0.85</v>
      </c>
      <c r="N102" s="16">
        <v>1400</v>
      </c>
      <c r="O102" s="14" t="s">
        <v>21</v>
      </c>
      <c r="P102" s="17">
        <v>0.85</v>
      </c>
      <c r="Q102" s="16">
        <f>N102*P102</f>
        <v>1190</v>
      </c>
    </row>
    <row r="103" spans="1:17" x14ac:dyDescent="0.25">
      <c r="A103" s="11" t="s">
        <v>23</v>
      </c>
      <c r="B103" s="2"/>
      <c r="C103" s="10" t="s">
        <v>13</v>
      </c>
      <c r="D103" s="2"/>
      <c r="E103" s="2"/>
      <c r="F103" s="10" t="s">
        <v>24</v>
      </c>
      <c r="G103" s="2"/>
      <c r="H103" s="2">
        <v>870</v>
      </c>
      <c r="J103" s="15" t="s">
        <v>23</v>
      </c>
      <c r="K103" s="16"/>
      <c r="L103" s="14" t="s">
        <v>13</v>
      </c>
      <c r="M103" s="16"/>
      <c r="N103" s="16"/>
      <c r="O103" s="14" t="s">
        <v>24</v>
      </c>
      <c r="P103" s="16"/>
      <c r="Q103" s="16">
        <v>870</v>
      </c>
    </row>
    <row r="104" spans="1:17" x14ac:dyDescent="0.25">
      <c r="A104" s="8" t="s">
        <v>25</v>
      </c>
      <c r="B104" s="9"/>
      <c r="C104" s="10" t="s">
        <v>13</v>
      </c>
      <c r="D104" s="9"/>
      <c r="E104" s="9"/>
      <c r="F104" s="10" t="s">
        <v>13</v>
      </c>
      <c r="G104" s="9"/>
      <c r="H104" s="9">
        <f>SUM(H101:H103)</f>
        <v>12910</v>
      </c>
      <c r="J104" s="13" t="s">
        <v>25</v>
      </c>
      <c r="K104" s="9"/>
      <c r="L104" s="14" t="s">
        <v>13</v>
      </c>
      <c r="M104" s="9"/>
      <c r="N104" s="9"/>
      <c r="O104" s="14" t="s">
        <v>13</v>
      </c>
      <c r="P104" s="9"/>
      <c r="Q104" s="9">
        <f>SUM(Q101:Q103)</f>
        <v>11860</v>
      </c>
    </row>
    <row r="105" spans="1:17" x14ac:dyDescent="0.25">
      <c r="A105" s="11" t="s">
        <v>13</v>
      </c>
      <c r="B105" s="2"/>
      <c r="C105" s="10" t="s">
        <v>13</v>
      </c>
      <c r="D105" s="2"/>
      <c r="E105" s="2"/>
      <c r="F105" s="10" t="s">
        <v>13</v>
      </c>
      <c r="G105" s="2"/>
      <c r="H105" s="2"/>
      <c r="J105" s="15" t="s">
        <v>13</v>
      </c>
      <c r="K105" s="16"/>
      <c r="L105" s="14" t="s">
        <v>13</v>
      </c>
      <c r="M105" s="16"/>
      <c r="N105" s="16"/>
      <c r="O105" s="14" t="s">
        <v>13</v>
      </c>
      <c r="P105" s="16"/>
      <c r="Q105" s="16"/>
    </row>
    <row r="106" spans="1:17" x14ac:dyDescent="0.25">
      <c r="A106" s="8" t="s">
        <v>26</v>
      </c>
      <c r="B106" s="9"/>
      <c r="C106" s="10" t="s">
        <v>13</v>
      </c>
      <c r="D106" s="9"/>
      <c r="E106" s="9"/>
      <c r="F106" s="10" t="s">
        <v>13</v>
      </c>
      <c r="G106" s="9"/>
      <c r="H106" s="9"/>
      <c r="J106" s="13" t="s">
        <v>26</v>
      </c>
      <c r="K106" s="9"/>
      <c r="L106" s="14" t="s">
        <v>13</v>
      </c>
      <c r="M106" s="9"/>
      <c r="N106" s="9"/>
      <c r="O106" s="14" t="s">
        <v>13</v>
      </c>
      <c r="P106" s="9"/>
      <c r="Q106" s="9"/>
    </row>
    <row r="107" spans="1:17" x14ac:dyDescent="0.25">
      <c r="A107" s="11" t="s">
        <v>27</v>
      </c>
      <c r="B107" s="2"/>
      <c r="C107" s="10" t="s">
        <v>13</v>
      </c>
      <c r="D107" s="2"/>
      <c r="E107" s="2">
        <v>-85</v>
      </c>
      <c r="F107" s="10" t="s">
        <v>21</v>
      </c>
      <c r="G107" s="4">
        <v>4.25</v>
      </c>
      <c r="H107" s="2">
        <f>E107*G107</f>
        <v>-361.25</v>
      </c>
      <c r="J107" s="15" t="s">
        <v>27</v>
      </c>
      <c r="K107" s="16"/>
      <c r="L107" s="14" t="s">
        <v>13</v>
      </c>
      <c r="M107" s="16"/>
      <c r="N107" s="16">
        <v>-85</v>
      </c>
      <c r="O107" s="14" t="s">
        <v>21</v>
      </c>
      <c r="P107" s="17">
        <v>5.6</v>
      </c>
      <c r="Q107" s="16">
        <f>N107*P107</f>
        <v>-475.99999999999994</v>
      </c>
    </row>
    <row r="108" spans="1:17" x14ac:dyDescent="0.25">
      <c r="A108" s="11" t="s">
        <v>28</v>
      </c>
      <c r="B108" s="2"/>
      <c r="C108" s="10" t="s">
        <v>13</v>
      </c>
      <c r="D108" s="2"/>
      <c r="E108" s="2">
        <v>-20</v>
      </c>
      <c r="F108" s="10" t="s">
        <v>29</v>
      </c>
      <c r="G108" s="4"/>
      <c r="H108" s="2"/>
      <c r="J108" s="15" t="s">
        <v>28</v>
      </c>
      <c r="K108" s="16"/>
      <c r="L108" s="14" t="s">
        <v>13</v>
      </c>
      <c r="M108" s="16"/>
      <c r="N108" s="16">
        <v>-20</v>
      </c>
      <c r="O108" s="14" t="s">
        <v>29</v>
      </c>
      <c r="P108" s="17"/>
      <c r="Q108" s="16"/>
    </row>
    <row r="109" spans="1:17" x14ac:dyDescent="0.25">
      <c r="A109" s="8" t="s">
        <v>30</v>
      </c>
      <c r="B109" s="9"/>
      <c r="C109" s="10" t="s">
        <v>13</v>
      </c>
      <c r="D109" s="9"/>
      <c r="E109" s="9"/>
      <c r="F109" s="10" t="s">
        <v>13</v>
      </c>
      <c r="G109" s="9"/>
      <c r="H109" s="9">
        <f>SUM(H106:H108)</f>
        <v>-361.25</v>
      </c>
      <c r="J109" s="13" t="s">
        <v>30</v>
      </c>
      <c r="K109" s="9"/>
      <c r="L109" s="14" t="s">
        <v>13</v>
      </c>
      <c r="M109" s="9"/>
      <c r="N109" s="9"/>
      <c r="O109" s="14" t="s">
        <v>13</v>
      </c>
      <c r="P109" s="9"/>
      <c r="Q109" s="9">
        <f>SUM(Q106:Q108)</f>
        <v>-475.99999999999994</v>
      </c>
    </row>
    <row r="110" spans="1:17" x14ac:dyDescent="0.25">
      <c r="A110" s="8" t="s">
        <v>31</v>
      </c>
      <c r="B110" s="9"/>
      <c r="C110" s="10" t="s">
        <v>13</v>
      </c>
      <c r="D110" s="9"/>
      <c r="E110" s="9"/>
      <c r="F110" s="10" t="s">
        <v>13</v>
      </c>
      <c r="G110" s="9"/>
      <c r="H110" s="9">
        <f>SUM(H104,H109)</f>
        <v>12548.75</v>
      </c>
      <c r="J110" s="13" t="s">
        <v>31</v>
      </c>
      <c r="K110" s="9"/>
      <c r="L110" s="14" t="s">
        <v>13</v>
      </c>
      <c r="M110" s="9"/>
      <c r="N110" s="9"/>
      <c r="O110" s="14" t="s">
        <v>13</v>
      </c>
      <c r="P110" s="9"/>
      <c r="Q110" s="9">
        <f>SUM(Q104,Q109)</f>
        <v>11384</v>
      </c>
    </row>
    <row r="111" spans="1:17" x14ac:dyDescent="0.25">
      <c r="A111" s="11" t="s">
        <v>13</v>
      </c>
      <c r="B111" s="2"/>
      <c r="C111" s="10" t="s">
        <v>13</v>
      </c>
      <c r="D111" s="2"/>
      <c r="E111" s="2"/>
      <c r="F111" s="10" t="s">
        <v>13</v>
      </c>
      <c r="G111" s="2"/>
      <c r="H111" s="2"/>
      <c r="J111" s="15" t="s">
        <v>13</v>
      </c>
      <c r="K111" s="16"/>
      <c r="L111" s="14" t="s">
        <v>13</v>
      </c>
      <c r="M111" s="16"/>
      <c r="N111" s="16"/>
      <c r="O111" s="14" t="s">
        <v>13</v>
      </c>
      <c r="P111" s="16"/>
      <c r="Q111" s="16"/>
    </row>
    <row r="112" spans="1:17" x14ac:dyDescent="0.25">
      <c r="A112" s="8" t="s">
        <v>32</v>
      </c>
      <c r="B112" s="9"/>
      <c r="C112" s="10" t="s">
        <v>13</v>
      </c>
      <c r="D112" s="9"/>
      <c r="E112" s="9"/>
      <c r="F112" s="10" t="s">
        <v>13</v>
      </c>
      <c r="G112" s="9"/>
      <c r="H112" s="9"/>
      <c r="J112" s="13" t="s">
        <v>32</v>
      </c>
      <c r="K112" s="9"/>
      <c r="L112" s="14" t="s">
        <v>13</v>
      </c>
      <c r="M112" s="9"/>
      <c r="N112" s="9"/>
      <c r="O112" s="14" t="s">
        <v>13</v>
      </c>
      <c r="P112" s="9"/>
      <c r="Q112" s="9"/>
    </row>
    <row r="113" spans="1:17" x14ac:dyDescent="0.25">
      <c r="A113" s="11" t="s">
        <v>33</v>
      </c>
      <c r="B113" s="2"/>
      <c r="C113" s="10" t="s">
        <v>13</v>
      </c>
      <c r="D113" s="2"/>
      <c r="E113" s="2">
        <v>-1</v>
      </c>
      <c r="F113" s="10" t="s">
        <v>13</v>
      </c>
      <c r="G113" s="2">
        <v>652.5</v>
      </c>
      <c r="H113" s="2">
        <f t="shared" ref="H113:H121" si="4">E113*G113</f>
        <v>-652.5</v>
      </c>
      <c r="J113" s="15" t="s">
        <v>33</v>
      </c>
      <c r="K113" s="16"/>
      <c r="L113" s="14" t="s">
        <v>13</v>
      </c>
      <c r="M113" s="16"/>
      <c r="N113" s="16">
        <v>-1</v>
      </c>
      <c r="O113" s="14" t="s">
        <v>13</v>
      </c>
      <c r="P113" s="16">
        <v>652.5</v>
      </c>
      <c r="Q113" s="16">
        <f t="shared" ref="Q113:Q121" si="5">N113*P113</f>
        <v>-652.5</v>
      </c>
    </row>
    <row r="114" spans="1:17" x14ac:dyDescent="0.25">
      <c r="A114" s="11" t="s">
        <v>35</v>
      </c>
      <c r="B114" s="2"/>
      <c r="C114" s="10" t="s">
        <v>13</v>
      </c>
      <c r="D114" s="2"/>
      <c r="E114" s="2">
        <v>-20</v>
      </c>
      <c r="F114" s="10" t="s">
        <v>13</v>
      </c>
      <c r="G114" s="2">
        <v>19</v>
      </c>
      <c r="H114" s="2">
        <f t="shared" si="4"/>
        <v>-380</v>
      </c>
      <c r="J114" s="15" t="s">
        <v>35</v>
      </c>
      <c r="K114" s="16"/>
      <c r="L114" s="14" t="s">
        <v>13</v>
      </c>
      <c r="M114" s="16"/>
      <c r="N114" s="16">
        <v>-20</v>
      </c>
      <c r="O114" s="14" t="s">
        <v>13</v>
      </c>
      <c r="P114" s="16">
        <v>19</v>
      </c>
      <c r="Q114" s="16">
        <f t="shared" si="5"/>
        <v>-380</v>
      </c>
    </row>
    <row r="115" spans="1:17" x14ac:dyDescent="0.25">
      <c r="A115" s="11" t="s">
        <v>36</v>
      </c>
      <c r="B115" s="2"/>
      <c r="C115" s="10" t="s">
        <v>13</v>
      </c>
      <c r="D115" s="2"/>
      <c r="E115" s="2">
        <v>-1</v>
      </c>
      <c r="F115" s="10" t="s">
        <v>13</v>
      </c>
      <c r="G115" s="2">
        <v>380</v>
      </c>
      <c r="H115" s="2">
        <f t="shared" si="4"/>
        <v>-380</v>
      </c>
      <c r="J115" s="15" t="s">
        <v>36</v>
      </c>
      <c r="K115" s="16"/>
      <c r="L115" s="14" t="s">
        <v>13</v>
      </c>
      <c r="M115" s="16"/>
      <c r="N115" s="16">
        <v>-1</v>
      </c>
      <c r="O115" s="14" t="s">
        <v>13</v>
      </c>
      <c r="P115" s="16">
        <v>380</v>
      </c>
      <c r="Q115" s="16">
        <f t="shared" si="5"/>
        <v>-380</v>
      </c>
    </row>
    <row r="116" spans="1:17" x14ac:dyDescent="0.25">
      <c r="A116" s="11" t="s">
        <v>37</v>
      </c>
      <c r="B116" s="2"/>
      <c r="C116" s="10" t="s">
        <v>13</v>
      </c>
      <c r="D116" s="2"/>
      <c r="E116" s="2">
        <v>-2</v>
      </c>
      <c r="F116" s="10" t="s">
        <v>13</v>
      </c>
      <c r="G116" s="2">
        <v>175</v>
      </c>
      <c r="H116" s="2">
        <f t="shared" si="4"/>
        <v>-350</v>
      </c>
      <c r="J116" s="15" t="s">
        <v>37</v>
      </c>
      <c r="K116" s="16"/>
      <c r="L116" s="14" t="s">
        <v>13</v>
      </c>
      <c r="M116" s="16"/>
      <c r="N116" s="16">
        <v>-2</v>
      </c>
      <c r="O116" s="14" t="s">
        <v>13</v>
      </c>
      <c r="P116" s="16">
        <v>140</v>
      </c>
      <c r="Q116" s="16">
        <f t="shared" si="5"/>
        <v>-280</v>
      </c>
    </row>
    <row r="117" spans="1:17" x14ac:dyDescent="0.25">
      <c r="A117" s="11" t="s">
        <v>38</v>
      </c>
      <c r="B117" s="2"/>
      <c r="C117" s="10" t="s">
        <v>13</v>
      </c>
      <c r="D117" s="2"/>
      <c r="E117" s="2">
        <v>-1</v>
      </c>
      <c r="F117" s="10" t="s">
        <v>13</v>
      </c>
      <c r="G117" s="2">
        <v>796.87</v>
      </c>
      <c r="H117" s="2">
        <f t="shared" si="4"/>
        <v>-796.87</v>
      </c>
      <c r="J117" s="15" t="s">
        <v>38</v>
      </c>
      <c r="K117" s="16"/>
      <c r="L117" s="14" t="s">
        <v>13</v>
      </c>
      <c r="M117" s="16"/>
      <c r="N117" s="16">
        <v>-1</v>
      </c>
      <c r="O117" s="14" t="s">
        <v>13</v>
      </c>
      <c r="P117" s="16">
        <v>773</v>
      </c>
      <c r="Q117" s="16">
        <f t="shared" si="5"/>
        <v>-773</v>
      </c>
    </row>
    <row r="118" spans="1:17" x14ac:dyDescent="0.25">
      <c r="A118" s="11" t="s">
        <v>39</v>
      </c>
      <c r="B118" s="2"/>
      <c r="C118" s="10" t="s">
        <v>13</v>
      </c>
      <c r="D118" s="2"/>
      <c r="E118" s="2">
        <v>-1</v>
      </c>
      <c r="F118" s="10" t="s">
        <v>13</v>
      </c>
      <c r="G118" s="2">
        <v>375</v>
      </c>
      <c r="H118" s="2">
        <f t="shared" si="4"/>
        <v>-375</v>
      </c>
      <c r="J118" s="15" t="s">
        <v>39</v>
      </c>
      <c r="K118" s="16"/>
      <c r="L118" s="14" t="s">
        <v>13</v>
      </c>
      <c r="M118" s="16"/>
      <c r="N118" s="16">
        <v>-1</v>
      </c>
      <c r="O118" s="14" t="s">
        <v>13</v>
      </c>
      <c r="P118" s="16">
        <v>352</v>
      </c>
      <c r="Q118" s="16">
        <f t="shared" si="5"/>
        <v>-352</v>
      </c>
    </row>
    <row r="119" spans="1:17" x14ac:dyDescent="0.25">
      <c r="A119" s="11" t="s">
        <v>40</v>
      </c>
      <c r="B119" s="2"/>
      <c r="C119" s="10" t="s">
        <v>13</v>
      </c>
      <c r="D119" s="2"/>
      <c r="E119" s="2">
        <v>-3500</v>
      </c>
      <c r="F119" s="10" t="s">
        <v>13</v>
      </c>
      <c r="G119" s="5">
        <v>9.2999999999999999E-2</v>
      </c>
      <c r="H119" s="2">
        <f t="shared" si="4"/>
        <v>-325.5</v>
      </c>
      <c r="J119" s="15" t="s">
        <v>40</v>
      </c>
      <c r="K119" s="16"/>
      <c r="L119" s="14" t="s">
        <v>13</v>
      </c>
      <c r="M119" s="16"/>
      <c r="N119" s="16">
        <v>-3500</v>
      </c>
      <c r="O119" s="14" t="s">
        <v>13</v>
      </c>
      <c r="P119" s="18">
        <v>0.12</v>
      </c>
      <c r="Q119" s="16">
        <f t="shared" si="5"/>
        <v>-420</v>
      </c>
    </row>
    <row r="120" spans="1:17" x14ac:dyDescent="0.25">
      <c r="A120" s="11" t="s">
        <v>41</v>
      </c>
      <c r="B120" s="2"/>
      <c r="C120" s="10" t="s">
        <v>13</v>
      </c>
      <c r="D120" s="2"/>
      <c r="E120" s="3">
        <v>-3</v>
      </c>
      <c r="F120" s="10" t="s">
        <v>13</v>
      </c>
      <c r="G120" s="2">
        <v>85</v>
      </c>
      <c r="H120" s="2">
        <f t="shared" si="4"/>
        <v>-255</v>
      </c>
      <c r="J120" s="15" t="s">
        <v>41</v>
      </c>
      <c r="K120" s="16"/>
      <c r="L120" s="14" t="s">
        <v>13</v>
      </c>
      <c r="M120" s="16"/>
      <c r="N120" s="19">
        <v>-3</v>
      </c>
      <c r="O120" s="14" t="s">
        <v>13</v>
      </c>
      <c r="P120" s="16">
        <v>90</v>
      </c>
      <c r="Q120" s="16">
        <f t="shared" si="5"/>
        <v>-270</v>
      </c>
    </row>
    <row r="121" spans="1:17" x14ac:dyDescent="0.25">
      <c r="A121" s="11" t="s">
        <v>42</v>
      </c>
      <c r="B121" s="2"/>
      <c r="C121" s="10" t="s">
        <v>13</v>
      </c>
      <c r="D121" s="2"/>
      <c r="E121" s="2">
        <v>-1</v>
      </c>
      <c r="F121" s="10" t="s">
        <v>13</v>
      </c>
      <c r="G121" s="2">
        <v>210</v>
      </c>
      <c r="H121" s="2">
        <f t="shared" si="4"/>
        <v>-210</v>
      </c>
      <c r="J121" s="15" t="s">
        <v>42</v>
      </c>
      <c r="K121" s="16"/>
      <c r="L121" s="14" t="s">
        <v>13</v>
      </c>
      <c r="M121" s="16"/>
      <c r="N121" s="16">
        <v>-1</v>
      </c>
      <c r="O121" s="14" t="s">
        <v>13</v>
      </c>
      <c r="P121" s="16">
        <v>210</v>
      </c>
      <c r="Q121" s="16">
        <f t="shared" si="5"/>
        <v>-210</v>
      </c>
    </row>
    <row r="122" spans="1:17" x14ac:dyDescent="0.25">
      <c r="A122" s="11" t="s">
        <v>43</v>
      </c>
      <c r="B122" s="2"/>
      <c r="C122" s="10" t="s">
        <v>13</v>
      </c>
      <c r="D122" s="2"/>
      <c r="E122" s="2"/>
      <c r="F122" s="10" t="s">
        <v>13</v>
      </c>
      <c r="G122" s="2"/>
      <c r="H122" s="2">
        <v>-500</v>
      </c>
      <c r="J122" s="15" t="s">
        <v>43</v>
      </c>
      <c r="K122" s="16"/>
      <c r="L122" s="14" t="s">
        <v>13</v>
      </c>
      <c r="M122" s="16"/>
      <c r="N122" s="16"/>
      <c r="O122" s="14" t="s">
        <v>13</v>
      </c>
      <c r="P122" s="16"/>
      <c r="Q122" s="16">
        <v>-800</v>
      </c>
    </row>
    <row r="123" spans="1:17" x14ac:dyDescent="0.25">
      <c r="A123" s="8" t="s">
        <v>44</v>
      </c>
      <c r="B123" s="9"/>
      <c r="C123" s="10" t="s">
        <v>13</v>
      </c>
      <c r="D123" s="9"/>
      <c r="E123" s="9"/>
      <c r="F123" s="10" t="s">
        <v>13</v>
      </c>
      <c r="G123" s="9"/>
      <c r="H123" s="9">
        <f>SUM(H113:H122)</f>
        <v>-4224.87</v>
      </c>
      <c r="J123" s="13" t="s">
        <v>44</v>
      </c>
      <c r="K123" s="9"/>
      <c r="L123" s="14" t="s">
        <v>13</v>
      </c>
      <c r="M123" s="9"/>
      <c r="N123" s="9"/>
      <c r="O123" s="14" t="s">
        <v>13</v>
      </c>
      <c r="P123" s="9"/>
      <c r="Q123" s="9">
        <f>SUM(Q113:Q122)</f>
        <v>-4517.5</v>
      </c>
    </row>
    <row r="124" spans="1:17" x14ac:dyDescent="0.25">
      <c r="A124" s="11" t="s">
        <v>45</v>
      </c>
      <c r="B124" s="2"/>
      <c r="C124" s="10" t="s">
        <v>13</v>
      </c>
      <c r="D124" s="2"/>
      <c r="E124" s="2"/>
      <c r="F124" s="10" t="s">
        <v>13</v>
      </c>
      <c r="G124" s="2"/>
      <c r="H124" s="2">
        <f>SUM(H110,H123)</f>
        <v>8323.880000000001</v>
      </c>
      <c r="J124" s="15" t="s">
        <v>45</v>
      </c>
      <c r="K124" s="16"/>
      <c r="L124" s="14" t="s">
        <v>13</v>
      </c>
      <c r="M124" s="16"/>
      <c r="N124" s="16"/>
      <c r="O124" s="14" t="s">
        <v>13</v>
      </c>
      <c r="P124" s="16"/>
      <c r="Q124" s="16">
        <f>SUM(Q110,Q123)</f>
        <v>6866.5</v>
      </c>
    </row>
    <row r="126" spans="1:17" x14ac:dyDescent="0.25">
      <c r="A126" s="1" t="s">
        <v>53</v>
      </c>
      <c r="J126" s="12" t="s">
        <v>53</v>
      </c>
    </row>
    <row r="128" spans="1:17" x14ac:dyDescent="0.25">
      <c r="A128" s="1" t="s">
        <v>46</v>
      </c>
      <c r="J128" s="12" t="s">
        <v>46</v>
      </c>
    </row>
    <row r="130" spans="1:17" x14ac:dyDescent="0.25">
      <c r="A130" t="s">
        <v>54</v>
      </c>
      <c r="J130" t="s">
        <v>54</v>
      </c>
    </row>
    <row r="131" spans="1:17" x14ac:dyDescent="0.25">
      <c r="A131" s="1" t="s">
        <v>1</v>
      </c>
      <c r="B131" s="1" t="s">
        <v>2</v>
      </c>
      <c r="J131" s="12" t="s">
        <v>1</v>
      </c>
      <c r="K131" s="12" t="s">
        <v>2</v>
      </c>
    </row>
    <row r="132" spans="1:17" x14ac:dyDescent="0.25">
      <c r="A132" s="1" t="s">
        <v>3</v>
      </c>
      <c r="B132" s="1" t="s">
        <v>4</v>
      </c>
      <c r="J132" s="12" t="s">
        <v>3</v>
      </c>
      <c r="K132" s="12" t="s">
        <v>158</v>
      </c>
    </row>
    <row r="133" spans="1:17" x14ac:dyDescent="0.25">
      <c r="A133" s="1" t="s">
        <v>5</v>
      </c>
      <c r="B133" s="1" t="s">
        <v>6</v>
      </c>
      <c r="J133" s="12" t="s">
        <v>5</v>
      </c>
      <c r="K133" s="12" t="s">
        <v>6</v>
      </c>
    </row>
    <row r="134" spans="1:17" x14ac:dyDescent="0.25">
      <c r="A134" s="1" t="s">
        <v>7</v>
      </c>
      <c r="B134" s="1" t="s">
        <v>8</v>
      </c>
      <c r="J134" s="12" t="s">
        <v>7</v>
      </c>
      <c r="K134" s="12" t="s">
        <v>8</v>
      </c>
    </row>
    <row r="135" spans="1:17" x14ac:dyDescent="0.25">
      <c r="A135" s="1" t="s">
        <v>9</v>
      </c>
      <c r="B135" s="1" t="s">
        <v>10</v>
      </c>
      <c r="J135" s="12" t="s">
        <v>9</v>
      </c>
      <c r="K135" s="12" t="s">
        <v>10</v>
      </c>
    </row>
    <row r="137" spans="1:17" x14ac:dyDescent="0.25">
      <c r="A137" s="6" t="s">
        <v>11</v>
      </c>
      <c r="B137" s="7" t="s">
        <v>12</v>
      </c>
      <c r="C137" s="7" t="s">
        <v>13</v>
      </c>
      <c r="D137" s="7" t="s">
        <v>14</v>
      </c>
      <c r="E137" s="7" t="s">
        <v>15</v>
      </c>
      <c r="F137" s="7" t="s">
        <v>13</v>
      </c>
      <c r="G137" s="7" t="s">
        <v>16</v>
      </c>
      <c r="H137" s="7" t="s">
        <v>17</v>
      </c>
      <c r="J137" s="6" t="s">
        <v>11</v>
      </c>
      <c r="K137" s="7" t="s">
        <v>12</v>
      </c>
      <c r="L137" s="7" t="s">
        <v>13</v>
      </c>
      <c r="M137" s="7" t="s">
        <v>14</v>
      </c>
      <c r="N137" s="7" t="s">
        <v>15</v>
      </c>
      <c r="O137" s="7" t="s">
        <v>13</v>
      </c>
      <c r="P137" s="7" t="s">
        <v>16</v>
      </c>
      <c r="Q137" s="7" t="s">
        <v>17</v>
      </c>
    </row>
    <row r="138" spans="1:17" x14ac:dyDescent="0.25">
      <c r="A138" s="8" t="s">
        <v>18</v>
      </c>
      <c r="B138" s="9"/>
      <c r="C138" s="10" t="s">
        <v>13</v>
      </c>
      <c r="D138" s="9"/>
      <c r="E138" s="9"/>
      <c r="F138" s="10" t="s">
        <v>13</v>
      </c>
      <c r="G138" s="9"/>
      <c r="H138" s="9"/>
      <c r="J138" s="13" t="s">
        <v>18</v>
      </c>
      <c r="K138" s="9"/>
      <c r="L138" s="14" t="s">
        <v>13</v>
      </c>
      <c r="M138" s="9"/>
      <c r="N138" s="9"/>
      <c r="O138" s="14" t="s">
        <v>13</v>
      </c>
      <c r="P138" s="9"/>
      <c r="Q138" s="9"/>
    </row>
    <row r="139" spans="1:17" x14ac:dyDescent="0.25">
      <c r="A139" s="11" t="s">
        <v>52</v>
      </c>
      <c r="B139" s="2">
        <v>2700</v>
      </c>
      <c r="C139" s="10" t="s">
        <v>20</v>
      </c>
      <c r="D139" s="4">
        <f>H139/B139</f>
        <v>3.25</v>
      </c>
      <c r="E139" s="2">
        <v>2700</v>
      </c>
      <c r="F139" s="10" t="s">
        <v>21</v>
      </c>
      <c r="G139" s="4">
        <v>3.25</v>
      </c>
      <c r="H139" s="2">
        <f>E139*G139</f>
        <v>8775</v>
      </c>
      <c r="J139" s="15" t="s">
        <v>52</v>
      </c>
      <c r="K139" s="16">
        <v>2700</v>
      </c>
      <c r="L139" s="14" t="s">
        <v>20</v>
      </c>
      <c r="M139" s="17">
        <f>Q139/K139</f>
        <v>3</v>
      </c>
      <c r="N139" s="16">
        <v>2700</v>
      </c>
      <c r="O139" s="14" t="s">
        <v>21</v>
      </c>
      <c r="P139" s="17">
        <v>3</v>
      </c>
      <c r="Q139" s="16">
        <f>N139*P139</f>
        <v>8100</v>
      </c>
    </row>
    <row r="140" spans="1:17" x14ac:dyDescent="0.25">
      <c r="A140" s="11" t="s">
        <v>22</v>
      </c>
      <c r="B140" s="2">
        <v>1300</v>
      </c>
      <c r="C140" s="10" t="s">
        <v>20</v>
      </c>
      <c r="D140" s="4">
        <f>H140/B140</f>
        <v>0.85</v>
      </c>
      <c r="E140" s="2">
        <v>1300</v>
      </c>
      <c r="F140" s="10" t="s">
        <v>21</v>
      </c>
      <c r="G140" s="4">
        <v>0.85</v>
      </c>
      <c r="H140" s="2">
        <f>E140*G140</f>
        <v>1105</v>
      </c>
      <c r="J140" s="15" t="s">
        <v>22</v>
      </c>
      <c r="K140" s="16">
        <v>1300</v>
      </c>
      <c r="L140" s="14" t="s">
        <v>20</v>
      </c>
      <c r="M140" s="17">
        <f>Q140/K140</f>
        <v>0.85</v>
      </c>
      <c r="N140" s="16">
        <v>1300</v>
      </c>
      <c r="O140" s="14" t="s">
        <v>21</v>
      </c>
      <c r="P140" s="17">
        <v>0.85</v>
      </c>
      <c r="Q140" s="16">
        <f>N140*P140</f>
        <v>1105</v>
      </c>
    </row>
    <row r="141" spans="1:17" x14ac:dyDescent="0.25">
      <c r="A141" s="11" t="s">
        <v>23</v>
      </c>
      <c r="B141" s="2"/>
      <c r="C141" s="10" t="s">
        <v>13</v>
      </c>
      <c r="D141" s="2"/>
      <c r="E141" s="2"/>
      <c r="F141" s="10" t="s">
        <v>24</v>
      </c>
      <c r="G141" s="2"/>
      <c r="H141" s="2">
        <v>870</v>
      </c>
      <c r="J141" s="15" t="s">
        <v>23</v>
      </c>
      <c r="K141" s="16"/>
      <c r="L141" s="14" t="s">
        <v>13</v>
      </c>
      <c r="M141" s="16"/>
      <c r="N141" s="16"/>
      <c r="O141" s="14" t="s">
        <v>24</v>
      </c>
      <c r="P141" s="16"/>
      <c r="Q141" s="16">
        <v>870</v>
      </c>
    </row>
    <row r="142" spans="1:17" x14ac:dyDescent="0.25">
      <c r="A142" s="8" t="s">
        <v>25</v>
      </c>
      <c r="B142" s="9"/>
      <c r="C142" s="10" t="s">
        <v>13</v>
      </c>
      <c r="D142" s="9"/>
      <c r="E142" s="9"/>
      <c r="F142" s="10" t="s">
        <v>13</v>
      </c>
      <c r="G142" s="9"/>
      <c r="H142" s="9">
        <f>SUM(H139:H141)</f>
        <v>10750</v>
      </c>
      <c r="J142" s="13" t="s">
        <v>25</v>
      </c>
      <c r="K142" s="9"/>
      <c r="L142" s="14" t="s">
        <v>13</v>
      </c>
      <c r="M142" s="9"/>
      <c r="N142" s="9"/>
      <c r="O142" s="14" t="s">
        <v>13</v>
      </c>
      <c r="P142" s="9"/>
      <c r="Q142" s="9">
        <f>SUM(Q139:Q141)</f>
        <v>10075</v>
      </c>
    </row>
    <row r="143" spans="1:17" x14ac:dyDescent="0.25">
      <c r="A143" s="11" t="s">
        <v>13</v>
      </c>
      <c r="B143" s="2"/>
      <c r="C143" s="10" t="s">
        <v>13</v>
      </c>
      <c r="D143" s="2"/>
      <c r="E143" s="2"/>
      <c r="F143" s="10" t="s">
        <v>13</v>
      </c>
      <c r="G143" s="2"/>
      <c r="H143" s="2"/>
      <c r="J143" s="15" t="s">
        <v>13</v>
      </c>
      <c r="K143" s="16"/>
      <c r="L143" s="14" t="s">
        <v>13</v>
      </c>
      <c r="M143" s="16"/>
      <c r="N143" s="16"/>
      <c r="O143" s="14" t="s">
        <v>13</v>
      </c>
      <c r="P143" s="16"/>
      <c r="Q143" s="16"/>
    </row>
    <row r="144" spans="1:17" x14ac:dyDescent="0.25">
      <c r="A144" s="8" t="s">
        <v>26</v>
      </c>
      <c r="B144" s="9"/>
      <c r="C144" s="10" t="s">
        <v>13</v>
      </c>
      <c r="D144" s="9"/>
      <c r="E144" s="9"/>
      <c r="F144" s="10" t="s">
        <v>13</v>
      </c>
      <c r="G144" s="9"/>
      <c r="H144" s="9"/>
      <c r="J144" s="13" t="s">
        <v>26</v>
      </c>
      <c r="K144" s="9"/>
      <c r="L144" s="14" t="s">
        <v>13</v>
      </c>
      <c r="M144" s="9"/>
      <c r="N144" s="9"/>
      <c r="O144" s="14" t="s">
        <v>13</v>
      </c>
      <c r="P144" s="9"/>
      <c r="Q144" s="9"/>
    </row>
    <row r="145" spans="1:17" x14ac:dyDescent="0.25">
      <c r="A145" s="11" t="s">
        <v>27</v>
      </c>
      <c r="B145" s="2"/>
      <c r="C145" s="10" t="s">
        <v>13</v>
      </c>
      <c r="D145" s="2"/>
      <c r="E145" s="2">
        <v>-225</v>
      </c>
      <c r="F145" s="10" t="s">
        <v>21</v>
      </c>
      <c r="G145" s="4">
        <v>4.9000000000000004</v>
      </c>
      <c r="H145" s="2">
        <f>E145*G145</f>
        <v>-1102.5</v>
      </c>
      <c r="J145" s="15" t="s">
        <v>27</v>
      </c>
      <c r="K145" s="16"/>
      <c r="L145" s="14" t="s">
        <v>13</v>
      </c>
      <c r="M145" s="16"/>
      <c r="N145" s="16">
        <v>-225</v>
      </c>
      <c r="O145" s="14" t="s">
        <v>21</v>
      </c>
      <c r="P145" s="17">
        <v>5</v>
      </c>
      <c r="Q145" s="16">
        <f>N145*P145</f>
        <v>-1125</v>
      </c>
    </row>
    <row r="146" spans="1:17" x14ac:dyDescent="0.25">
      <c r="A146" s="11" t="s">
        <v>28</v>
      </c>
      <c r="B146" s="2"/>
      <c r="C146" s="10" t="s">
        <v>13</v>
      </c>
      <c r="D146" s="2"/>
      <c r="E146" s="2">
        <v>-20</v>
      </c>
      <c r="F146" s="10" t="s">
        <v>29</v>
      </c>
      <c r="G146" s="4"/>
      <c r="H146" s="2"/>
      <c r="J146" s="15" t="s">
        <v>28</v>
      </c>
      <c r="K146" s="16"/>
      <c r="L146" s="14" t="s">
        <v>13</v>
      </c>
      <c r="M146" s="16"/>
      <c r="N146" s="16">
        <v>-20</v>
      </c>
      <c r="O146" s="14" t="s">
        <v>29</v>
      </c>
      <c r="P146" s="17"/>
      <c r="Q146" s="16"/>
    </row>
    <row r="147" spans="1:17" x14ac:dyDescent="0.25">
      <c r="A147" s="8" t="s">
        <v>30</v>
      </c>
      <c r="B147" s="9"/>
      <c r="C147" s="10" t="s">
        <v>13</v>
      </c>
      <c r="D147" s="9"/>
      <c r="E147" s="9"/>
      <c r="F147" s="10" t="s">
        <v>13</v>
      </c>
      <c r="G147" s="9"/>
      <c r="H147" s="9">
        <f>SUM(H144:H146)</f>
        <v>-1102.5</v>
      </c>
      <c r="J147" s="13" t="s">
        <v>30</v>
      </c>
      <c r="K147" s="9"/>
      <c r="L147" s="14" t="s">
        <v>13</v>
      </c>
      <c r="M147" s="9"/>
      <c r="N147" s="9"/>
      <c r="O147" s="14" t="s">
        <v>13</v>
      </c>
      <c r="P147" s="9"/>
      <c r="Q147" s="9">
        <f>SUM(Q144:Q146)</f>
        <v>-1125</v>
      </c>
    </row>
    <row r="148" spans="1:17" x14ac:dyDescent="0.25">
      <c r="A148" s="8" t="s">
        <v>31</v>
      </c>
      <c r="B148" s="9"/>
      <c r="C148" s="10" t="s">
        <v>13</v>
      </c>
      <c r="D148" s="9"/>
      <c r="E148" s="9"/>
      <c r="F148" s="10" t="s">
        <v>13</v>
      </c>
      <c r="G148" s="9"/>
      <c r="H148" s="9">
        <f>SUM(H142,H147)</f>
        <v>9647.5</v>
      </c>
      <c r="J148" s="13" t="s">
        <v>31</v>
      </c>
      <c r="K148" s="9"/>
      <c r="L148" s="14" t="s">
        <v>13</v>
      </c>
      <c r="M148" s="9"/>
      <c r="N148" s="9"/>
      <c r="O148" s="14" t="s">
        <v>13</v>
      </c>
      <c r="P148" s="9"/>
      <c r="Q148" s="9">
        <f>SUM(Q142,Q147)</f>
        <v>8950</v>
      </c>
    </row>
    <row r="149" spans="1:17" x14ac:dyDescent="0.25">
      <c r="A149" s="11" t="s">
        <v>13</v>
      </c>
      <c r="B149" s="2"/>
      <c r="C149" s="10" t="s">
        <v>13</v>
      </c>
      <c r="D149" s="2"/>
      <c r="E149" s="2"/>
      <c r="F149" s="10" t="s">
        <v>13</v>
      </c>
      <c r="G149" s="2"/>
      <c r="H149" s="2"/>
      <c r="J149" s="15" t="s">
        <v>13</v>
      </c>
      <c r="K149" s="16"/>
      <c r="L149" s="14" t="s">
        <v>13</v>
      </c>
      <c r="M149" s="16"/>
      <c r="N149" s="16"/>
      <c r="O149" s="14" t="s">
        <v>13</v>
      </c>
      <c r="P149" s="16"/>
      <c r="Q149" s="16"/>
    </row>
    <row r="150" spans="1:17" x14ac:dyDescent="0.25">
      <c r="A150" s="8" t="s">
        <v>32</v>
      </c>
      <c r="B150" s="9"/>
      <c r="C150" s="10" t="s">
        <v>13</v>
      </c>
      <c r="D150" s="9"/>
      <c r="E150" s="9"/>
      <c r="F150" s="10" t="s">
        <v>13</v>
      </c>
      <c r="G150" s="9"/>
      <c r="H150" s="9"/>
      <c r="J150" s="13" t="s">
        <v>32</v>
      </c>
      <c r="K150" s="9"/>
      <c r="L150" s="14" t="s">
        <v>13</v>
      </c>
      <c r="M150" s="9"/>
      <c r="N150" s="9"/>
      <c r="O150" s="14" t="s">
        <v>13</v>
      </c>
      <c r="P150" s="9"/>
      <c r="Q150" s="9"/>
    </row>
    <row r="151" spans="1:17" x14ac:dyDescent="0.25">
      <c r="A151" s="11" t="s">
        <v>33</v>
      </c>
      <c r="B151" s="2"/>
      <c r="C151" s="10" t="s">
        <v>13</v>
      </c>
      <c r="D151" s="2"/>
      <c r="E151" s="2">
        <v>-1</v>
      </c>
      <c r="F151" s="10" t="s">
        <v>13</v>
      </c>
      <c r="G151" s="2">
        <v>652.5</v>
      </c>
      <c r="H151" s="2">
        <f t="shared" ref="H151:H160" si="6">E151*G151</f>
        <v>-652.5</v>
      </c>
      <c r="J151" s="15" t="s">
        <v>33</v>
      </c>
      <c r="K151" s="16"/>
      <c r="L151" s="14" t="s">
        <v>13</v>
      </c>
      <c r="M151" s="16"/>
      <c r="N151" s="16">
        <v>-1</v>
      </c>
      <c r="O151" s="14" t="s">
        <v>13</v>
      </c>
      <c r="P151" s="16">
        <v>653</v>
      </c>
      <c r="Q151" s="16">
        <f t="shared" ref="Q151:Q160" si="7">N151*P151</f>
        <v>-653</v>
      </c>
    </row>
    <row r="152" spans="1:17" x14ac:dyDescent="0.25">
      <c r="A152" s="11" t="s">
        <v>34</v>
      </c>
      <c r="B152" s="2"/>
      <c r="C152" s="10" t="s">
        <v>13</v>
      </c>
      <c r="D152" s="2"/>
      <c r="E152" s="2">
        <v>-3</v>
      </c>
      <c r="F152" s="10" t="s">
        <v>13</v>
      </c>
      <c r="G152" s="2">
        <v>200</v>
      </c>
      <c r="H152" s="2">
        <f t="shared" si="6"/>
        <v>-600</v>
      </c>
      <c r="J152" s="15" t="s">
        <v>34</v>
      </c>
      <c r="K152" s="16"/>
      <c r="L152" s="14" t="s">
        <v>13</v>
      </c>
      <c r="M152" s="16"/>
      <c r="N152" s="16">
        <v>-3</v>
      </c>
      <c r="O152" s="14" t="s">
        <v>13</v>
      </c>
      <c r="P152" s="16">
        <v>200</v>
      </c>
      <c r="Q152" s="16">
        <f t="shared" si="7"/>
        <v>-600</v>
      </c>
    </row>
    <row r="153" spans="1:17" x14ac:dyDescent="0.25">
      <c r="A153" s="11" t="s">
        <v>35</v>
      </c>
      <c r="B153" s="2"/>
      <c r="C153" s="10" t="s">
        <v>13</v>
      </c>
      <c r="D153" s="2"/>
      <c r="E153" s="2">
        <v>-20</v>
      </c>
      <c r="F153" s="10" t="s">
        <v>13</v>
      </c>
      <c r="G153" s="2">
        <v>19.8</v>
      </c>
      <c r="H153" s="2">
        <f t="shared" si="6"/>
        <v>-396</v>
      </c>
      <c r="J153" s="15" t="s">
        <v>35</v>
      </c>
      <c r="K153" s="16"/>
      <c r="L153" s="14" t="s">
        <v>13</v>
      </c>
      <c r="M153" s="16"/>
      <c r="N153" s="16">
        <v>-20</v>
      </c>
      <c r="O153" s="14" t="s">
        <v>13</v>
      </c>
      <c r="P153" s="16">
        <v>18</v>
      </c>
      <c r="Q153" s="16">
        <f t="shared" si="7"/>
        <v>-360</v>
      </c>
    </row>
    <row r="154" spans="1:17" x14ac:dyDescent="0.25">
      <c r="A154" s="11" t="s">
        <v>36</v>
      </c>
      <c r="B154" s="2"/>
      <c r="C154" s="10" t="s">
        <v>13</v>
      </c>
      <c r="D154" s="2"/>
      <c r="E154" s="2">
        <v>-1</v>
      </c>
      <c r="F154" s="10" t="s">
        <v>13</v>
      </c>
      <c r="G154" s="2">
        <v>380</v>
      </c>
      <c r="H154" s="2">
        <f t="shared" si="6"/>
        <v>-380</v>
      </c>
      <c r="J154" s="15" t="s">
        <v>36</v>
      </c>
      <c r="K154" s="16"/>
      <c r="L154" s="14" t="s">
        <v>13</v>
      </c>
      <c r="M154" s="16"/>
      <c r="N154" s="16">
        <v>-1</v>
      </c>
      <c r="O154" s="14" t="s">
        <v>13</v>
      </c>
      <c r="P154" s="16">
        <v>380</v>
      </c>
      <c r="Q154" s="16">
        <f t="shared" si="7"/>
        <v>-380</v>
      </c>
    </row>
    <row r="155" spans="1:17" x14ac:dyDescent="0.25">
      <c r="A155" s="11" t="s">
        <v>37</v>
      </c>
      <c r="B155" s="2"/>
      <c r="C155" s="10" t="s">
        <v>13</v>
      </c>
      <c r="D155" s="2"/>
      <c r="E155" s="2">
        <v>-2</v>
      </c>
      <c r="F155" s="10" t="s">
        <v>13</v>
      </c>
      <c r="G155" s="2">
        <v>175</v>
      </c>
      <c r="H155" s="2">
        <f t="shared" si="6"/>
        <v>-350</v>
      </c>
      <c r="J155" s="15" t="s">
        <v>37</v>
      </c>
      <c r="K155" s="16"/>
      <c r="L155" s="14" t="s">
        <v>13</v>
      </c>
      <c r="M155" s="16"/>
      <c r="N155" s="16">
        <v>-2</v>
      </c>
      <c r="O155" s="14" t="s">
        <v>13</v>
      </c>
      <c r="P155" s="16">
        <v>140</v>
      </c>
      <c r="Q155" s="16">
        <f t="shared" si="7"/>
        <v>-280</v>
      </c>
    </row>
    <row r="156" spans="1:17" x14ac:dyDescent="0.25">
      <c r="A156" s="11" t="s">
        <v>38</v>
      </c>
      <c r="B156" s="2"/>
      <c r="C156" s="10" t="s">
        <v>13</v>
      </c>
      <c r="D156" s="2"/>
      <c r="E156" s="2">
        <v>-1</v>
      </c>
      <c r="F156" s="10" t="s">
        <v>13</v>
      </c>
      <c r="G156" s="2">
        <v>711.87</v>
      </c>
      <c r="H156" s="2">
        <f t="shared" si="6"/>
        <v>-711.87</v>
      </c>
      <c r="J156" s="15" t="s">
        <v>38</v>
      </c>
      <c r="K156" s="16"/>
      <c r="L156" s="14" t="s">
        <v>13</v>
      </c>
      <c r="M156" s="16"/>
      <c r="N156" s="16">
        <v>-1</v>
      </c>
      <c r="O156" s="14" t="s">
        <v>13</v>
      </c>
      <c r="P156" s="16">
        <v>691</v>
      </c>
      <c r="Q156" s="16">
        <f t="shared" si="7"/>
        <v>-691</v>
      </c>
    </row>
    <row r="157" spans="1:17" x14ac:dyDescent="0.25">
      <c r="A157" s="11" t="s">
        <v>39</v>
      </c>
      <c r="B157" s="2"/>
      <c r="C157" s="10" t="s">
        <v>13</v>
      </c>
      <c r="D157" s="2"/>
      <c r="E157" s="2">
        <v>-1</v>
      </c>
      <c r="F157" s="10" t="s">
        <v>13</v>
      </c>
      <c r="G157" s="2">
        <v>335</v>
      </c>
      <c r="H157" s="2">
        <f t="shared" si="6"/>
        <v>-335</v>
      </c>
      <c r="J157" s="15" t="s">
        <v>39</v>
      </c>
      <c r="K157" s="16"/>
      <c r="L157" s="14" t="s">
        <v>13</v>
      </c>
      <c r="M157" s="16"/>
      <c r="N157" s="16">
        <v>-1</v>
      </c>
      <c r="O157" s="14" t="s">
        <v>13</v>
      </c>
      <c r="P157" s="16">
        <v>314</v>
      </c>
      <c r="Q157" s="16">
        <f t="shared" si="7"/>
        <v>-314</v>
      </c>
    </row>
    <row r="158" spans="1:17" x14ac:dyDescent="0.25">
      <c r="A158" s="11" t="s">
        <v>40</v>
      </c>
      <c r="B158" s="2"/>
      <c r="C158" s="10" t="s">
        <v>13</v>
      </c>
      <c r="D158" s="2"/>
      <c r="E158" s="2">
        <v>-2700</v>
      </c>
      <c r="F158" s="10" t="s">
        <v>13</v>
      </c>
      <c r="G158" s="5">
        <v>9.2999999999999999E-2</v>
      </c>
      <c r="H158" s="2">
        <f t="shared" si="6"/>
        <v>-251.1</v>
      </c>
      <c r="J158" s="15" t="s">
        <v>40</v>
      </c>
      <c r="K158" s="16"/>
      <c r="L158" s="14" t="s">
        <v>13</v>
      </c>
      <c r="M158" s="16"/>
      <c r="N158" s="16">
        <v>-2700</v>
      </c>
      <c r="O158" s="14" t="s">
        <v>13</v>
      </c>
      <c r="P158" s="18">
        <v>0.12</v>
      </c>
      <c r="Q158" s="16">
        <f t="shared" si="7"/>
        <v>-324</v>
      </c>
    </row>
    <row r="159" spans="1:17" x14ac:dyDescent="0.25">
      <c r="A159" s="11" t="s">
        <v>41</v>
      </c>
      <c r="B159" s="2"/>
      <c r="C159" s="10" t="s">
        <v>13</v>
      </c>
      <c r="D159" s="2"/>
      <c r="E159" s="3">
        <v>-2.6</v>
      </c>
      <c r="F159" s="10" t="s">
        <v>13</v>
      </c>
      <c r="G159" s="2">
        <v>85</v>
      </c>
      <c r="H159" s="2">
        <f t="shared" si="6"/>
        <v>-221</v>
      </c>
      <c r="J159" s="15" t="s">
        <v>41</v>
      </c>
      <c r="K159" s="16"/>
      <c r="L159" s="14" t="s">
        <v>13</v>
      </c>
      <c r="M159" s="16"/>
      <c r="N159" s="19">
        <v>-2.6</v>
      </c>
      <c r="O159" s="14" t="s">
        <v>13</v>
      </c>
      <c r="P159" s="16">
        <v>90</v>
      </c>
      <c r="Q159" s="16">
        <f t="shared" si="7"/>
        <v>-234</v>
      </c>
    </row>
    <row r="160" spans="1:17" x14ac:dyDescent="0.25">
      <c r="A160" s="11" t="s">
        <v>42</v>
      </c>
      <c r="B160" s="2"/>
      <c r="C160" s="10" t="s">
        <v>13</v>
      </c>
      <c r="D160" s="2"/>
      <c r="E160" s="2">
        <v>-1</v>
      </c>
      <c r="F160" s="10" t="s">
        <v>13</v>
      </c>
      <c r="G160" s="2">
        <v>180</v>
      </c>
      <c r="H160" s="2">
        <f t="shared" si="6"/>
        <v>-180</v>
      </c>
      <c r="J160" s="15" t="s">
        <v>42</v>
      </c>
      <c r="K160" s="16"/>
      <c r="L160" s="14" t="s">
        <v>13</v>
      </c>
      <c r="M160" s="16"/>
      <c r="N160" s="16">
        <v>-1</v>
      </c>
      <c r="O160" s="14" t="s">
        <v>13</v>
      </c>
      <c r="P160" s="16">
        <v>180</v>
      </c>
      <c r="Q160" s="16">
        <f t="shared" si="7"/>
        <v>-180</v>
      </c>
    </row>
    <row r="161" spans="1:17" x14ac:dyDescent="0.25">
      <c r="A161" s="11" t="s">
        <v>43</v>
      </c>
      <c r="B161" s="2"/>
      <c r="C161" s="10" t="s">
        <v>13</v>
      </c>
      <c r="D161" s="2"/>
      <c r="E161" s="2"/>
      <c r="F161" s="10" t="s">
        <v>13</v>
      </c>
      <c r="G161" s="2"/>
      <c r="H161" s="2">
        <v>-500</v>
      </c>
      <c r="J161" s="15" t="s">
        <v>43</v>
      </c>
      <c r="K161" s="16"/>
      <c r="L161" s="14" t="s">
        <v>13</v>
      </c>
      <c r="M161" s="16"/>
      <c r="N161" s="16"/>
      <c r="O161" s="14" t="s">
        <v>13</v>
      </c>
      <c r="P161" s="16"/>
      <c r="Q161" s="16">
        <v>-800</v>
      </c>
    </row>
    <row r="162" spans="1:17" x14ac:dyDescent="0.25">
      <c r="A162" s="8" t="s">
        <v>44</v>
      </c>
      <c r="B162" s="9"/>
      <c r="C162" s="10" t="s">
        <v>13</v>
      </c>
      <c r="D162" s="9"/>
      <c r="E162" s="9"/>
      <c r="F162" s="10" t="s">
        <v>13</v>
      </c>
      <c r="G162" s="9"/>
      <c r="H162" s="9">
        <f>SUM(H151:H161)</f>
        <v>-4577.4699999999993</v>
      </c>
      <c r="J162" s="13" t="s">
        <v>44</v>
      </c>
      <c r="K162" s="9"/>
      <c r="L162" s="14" t="s">
        <v>13</v>
      </c>
      <c r="M162" s="9"/>
      <c r="N162" s="9"/>
      <c r="O162" s="14" t="s">
        <v>13</v>
      </c>
      <c r="P162" s="9"/>
      <c r="Q162" s="9">
        <f>SUM(Q151:Q161)</f>
        <v>-4816</v>
      </c>
    </row>
    <row r="163" spans="1:17" x14ac:dyDescent="0.25">
      <c r="A163" s="11" t="s">
        <v>45</v>
      </c>
      <c r="B163" s="2"/>
      <c r="C163" s="10" t="s">
        <v>13</v>
      </c>
      <c r="D163" s="2"/>
      <c r="E163" s="2"/>
      <c r="F163" s="10" t="s">
        <v>13</v>
      </c>
      <c r="G163" s="2"/>
      <c r="H163" s="2">
        <f>SUM(H148,H162)</f>
        <v>5070.0300000000007</v>
      </c>
      <c r="J163" s="15" t="s">
        <v>45</v>
      </c>
      <c r="K163" s="16"/>
      <c r="L163" s="14" t="s">
        <v>13</v>
      </c>
      <c r="M163" s="16"/>
      <c r="N163" s="16"/>
      <c r="O163" s="14" t="s">
        <v>13</v>
      </c>
      <c r="P163" s="16"/>
      <c r="Q163" s="16">
        <f>SUM(Q148,Q162)</f>
        <v>4134</v>
      </c>
    </row>
    <row r="165" spans="1:17" x14ac:dyDescent="0.25">
      <c r="A165" s="1" t="s">
        <v>55</v>
      </c>
      <c r="J165" s="12" t="s">
        <v>55</v>
      </c>
    </row>
    <row r="166" spans="1:17" x14ac:dyDescent="0.25">
      <c r="A166" s="1" t="s">
        <v>56</v>
      </c>
      <c r="J166" s="12" t="s">
        <v>56</v>
      </c>
    </row>
    <row r="168" spans="1:17" x14ac:dyDescent="0.25">
      <c r="A168" s="1" t="s">
        <v>46</v>
      </c>
      <c r="J168" s="12" t="s">
        <v>46</v>
      </c>
    </row>
    <row r="170" spans="1:17" x14ac:dyDescent="0.25">
      <c r="A170" t="s">
        <v>57</v>
      </c>
      <c r="J170" t="s">
        <v>57</v>
      </c>
    </row>
    <row r="171" spans="1:17" x14ac:dyDescent="0.25">
      <c r="A171" s="1" t="s">
        <v>1</v>
      </c>
      <c r="B171" s="1" t="s">
        <v>2</v>
      </c>
      <c r="J171" s="12" t="s">
        <v>1</v>
      </c>
      <c r="K171" s="12" t="s">
        <v>2</v>
      </c>
    </row>
    <row r="172" spans="1:17" x14ac:dyDescent="0.25">
      <c r="A172" s="1" t="s">
        <v>3</v>
      </c>
      <c r="B172" s="1" t="s">
        <v>4</v>
      </c>
      <c r="J172" s="12" t="s">
        <v>3</v>
      </c>
      <c r="K172" s="12" t="s">
        <v>158</v>
      </c>
    </row>
    <row r="173" spans="1:17" x14ac:dyDescent="0.25">
      <c r="A173" s="1" t="s">
        <v>5</v>
      </c>
      <c r="B173" s="1" t="s">
        <v>6</v>
      </c>
      <c r="J173" s="12" t="s">
        <v>5</v>
      </c>
      <c r="K173" s="12" t="s">
        <v>6</v>
      </c>
    </row>
    <row r="174" spans="1:17" x14ac:dyDescent="0.25">
      <c r="A174" s="1" t="s">
        <v>7</v>
      </c>
      <c r="B174" s="1" t="s">
        <v>8</v>
      </c>
      <c r="J174" s="12" t="s">
        <v>7</v>
      </c>
      <c r="K174" s="12" t="s">
        <v>8</v>
      </c>
    </row>
    <row r="175" spans="1:17" x14ac:dyDescent="0.25">
      <c r="A175" s="1" t="s">
        <v>9</v>
      </c>
      <c r="B175" s="1" t="s">
        <v>10</v>
      </c>
      <c r="J175" s="12" t="s">
        <v>9</v>
      </c>
      <c r="K175" s="12" t="s">
        <v>10</v>
      </c>
    </row>
    <row r="177" spans="1:17" x14ac:dyDescent="0.25">
      <c r="A177" s="6" t="s">
        <v>11</v>
      </c>
      <c r="B177" s="7" t="s">
        <v>12</v>
      </c>
      <c r="C177" s="7" t="s">
        <v>13</v>
      </c>
      <c r="D177" s="7" t="s">
        <v>14</v>
      </c>
      <c r="E177" s="7" t="s">
        <v>15</v>
      </c>
      <c r="F177" s="7" t="s">
        <v>13</v>
      </c>
      <c r="G177" s="7" t="s">
        <v>16</v>
      </c>
      <c r="H177" s="7" t="s">
        <v>17</v>
      </c>
      <c r="J177" s="6" t="s">
        <v>11</v>
      </c>
      <c r="K177" s="7" t="s">
        <v>12</v>
      </c>
      <c r="L177" s="7" t="s">
        <v>13</v>
      </c>
      <c r="M177" s="7" t="s">
        <v>14</v>
      </c>
      <c r="N177" s="7" t="s">
        <v>15</v>
      </c>
      <c r="O177" s="7" t="s">
        <v>13</v>
      </c>
      <c r="P177" s="7" t="s">
        <v>16</v>
      </c>
      <c r="Q177" s="7" t="s">
        <v>17</v>
      </c>
    </row>
    <row r="178" spans="1:17" x14ac:dyDescent="0.25">
      <c r="A178" s="8" t="s">
        <v>18</v>
      </c>
      <c r="B178" s="9"/>
      <c r="C178" s="10" t="s">
        <v>13</v>
      </c>
      <c r="D178" s="9"/>
      <c r="E178" s="9"/>
      <c r="F178" s="10" t="s">
        <v>13</v>
      </c>
      <c r="G178" s="9"/>
      <c r="H178" s="9"/>
      <c r="J178" s="13" t="s">
        <v>18</v>
      </c>
      <c r="K178" s="9"/>
      <c r="L178" s="14" t="s">
        <v>13</v>
      </c>
      <c r="M178" s="9"/>
      <c r="N178" s="9"/>
      <c r="O178" s="14" t="s">
        <v>13</v>
      </c>
      <c r="P178" s="9"/>
      <c r="Q178" s="9"/>
    </row>
    <row r="179" spans="1:17" x14ac:dyDescent="0.25">
      <c r="A179" s="11" t="s">
        <v>52</v>
      </c>
      <c r="B179" s="2">
        <v>2700</v>
      </c>
      <c r="C179" s="10" t="s">
        <v>20</v>
      </c>
      <c r="D179" s="4">
        <f>H179/B179</f>
        <v>3.25</v>
      </c>
      <c r="E179" s="2">
        <v>2700</v>
      </c>
      <c r="F179" s="10" t="s">
        <v>21</v>
      </c>
      <c r="G179" s="4">
        <v>3.25</v>
      </c>
      <c r="H179" s="2">
        <f>E179*G179</f>
        <v>8775</v>
      </c>
      <c r="J179" s="15" t="s">
        <v>52</v>
      </c>
      <c r="K179" s="16">
        <v>2700</v>
      </c>
      <c r="L179" s="14" t="s">
        <v>20</v>
      </c>
      <c r="M179" s="17">
        <f>Q179/K179</f>
        <v>3</v>
      </c>
      <c r="N179" s="16">
        <v>2700</v>
      </c>
      <c r="O179" s="14" t="s">
        <v>21</v>
      </c>
      <c r="P179" s="17">
        <v>3</v>
      </c>
      <c r="Q179" s="16">
        <f>N179*P179</f>
        <v>8100</v>
      </c>
    </row>
    <row r="180" spans="1:17" x14ac:dyDescent="0.25">
      <c r="A180" s="11" t="s">
        <v>22</v>
      </c>
      <c r="B180" s="2">
        <v>2100</v>
      </c>
      <c r="C180" s="10" t="s">
        <v>20</v>
      </c>
      <c r="D180" s="4">
        <f>H180/B180</f>
        <v>0.85</v>
      </c>
      <c r="E180" s="2">
        <v>2100</v>
      </c>
      <c r="F180" s="10" t="s">
        <v>21</v>
      </c>
      <c r="G180" s="4">
        <v>0.85</v>
      </c>
      <c r="H180" s="2">
        <f>E180*G180</f>
        <v>1785</v>
      </c>
      <c r="J180" s="15" t="s">
        <v>22</v>
      </c>
      <c r="K180" s="16">
        <v>2100</v>
      </c>
      <c r="L180" s="14" t="s">
        <v>20</v>
      </c>
      <c r="M180" s="17">
        <f>Q180/K180</f>
        <v>0.85</v>
      </c>
      <c r="N180" s="16">
        <v>2100</v>
      </c>
      <c r="O180" s="14" t="s">
        <v>21</v>
      </c>
      <c r="P180" s="17">
        <v>0.85</v>
      </c>
      <c r="Q180" s="16">
        <f>N180*P180</f>
        <v>1785</v>
      </c>
    </row>
    <row r="181" spans="1:17" x14ac:dyDescent="0.25">
      <c r="A181" s="11" t="s">
        <v>23</v>
      </c>
      <c r="B181" s="2"/>
      <c r="C181" s="10" t="s">
        <v>13</v>
      </c>
      <c r="D181" s="2"/>
      <c r="E181" s="2"/>
      <c r="F181" s="10" t="s">
        <v>24</v>
      </c>
      <c r="G181" s="2"/>
      <c r="H181" s="2">
        <v>870</v>
      </c>
      <c r="J181" s="15" t="s">
        <v>23</v>
      </c>
      <c r="K181" s="16"/>
      <c r="L181" s="14" t="s">
        <v>13</v>
      </c>
      <c r="M181" s="16"/>
      <c r="N181" s="16"/>
      <c r="O181" s="14" t="s">
        <v>24</v>
      </c>
      <c r="P181" s="16"/>
      <c r="Q181" s="16">
        <v>870</v>
      </c>
    </row>
    <row r="182" spans="1:17" x14ac:dyDescent="0.25">
      <c r="A182" s="8" t="s">
        <v>58</v>
      </c>
      <c r="B182" s="9"/>
      <c r="C182" s="10" t="s">
        <v>13</v>
      </c>
      <c r="D182" s="9"/>
      <c r="E182" s="9"/>
      <c r="F182" s="10" t="s">
        <v>13</v>
      </c>
      <c r="G182" s="9"/>
      <c r="H182" s="9">
        <f>SUM(H179:H181)</f>
        <v>11430</v>
      </c>
      <c r="J182" s="13" t="s">
        <v>58</v>
      </c>
      <c r="K182" s="9"/>
      <c r="L182" s="14" t="s">
        <v>13</v>
      </c>
      <c r="M182" s="9"/>
      <c r="N182" s="9"/>
      <c r="O182" s="14" t="s">
        <v>13</v>
      </c>
      <c r="P182" s="9"/>
      <c r="Q182" s="9">
        <f>SUM(Q179:Q181)</f>
        <v>10755</v>
      </c>
    </row>
    <row r="183" spans="1:17" x14ac:dyDescent="0.25">
      <c r="A183" s="11" t="s">
        <v>13</v>
      </c>
      <c r="B183" s="2"/>
      <c r="C183" s="10" t="s">
        <v>13</v>
      </c>
      <c r="D183" s="2"/>
      <c r="E183" s="2"/>
      <c r="F183" s="10" t="s">
        <v>13</v>
      </c>
      <c r="G183" s="2"/>
      <c r="H183" s="2"/>
      <c r="J183" s="15" t="s">
        <v>13</v>
      </c>
      <c r="K183" s="16"/>
      <c r="L183" s="14" t="s">
        <v>13</v>
      </c>
      <c r="M183" s="16"/>
      <c r="N183" s="16"/>
      <c r="O183" s="14" t="s">
        <v>13</v>
      </c>
      <c r="P183" s="16"/>
      <c r="Q183" s="16"/>
    </row>
    <row r="184" spans="1:17" x14ac:dyDescent="0.25">
      <c r="A184" s="8" t="s">
        <v>26</v>
      </c>
      <c r="B184" s="9"/>
      <c r="C184" s="10" t="s">
        <v>13</v>
      </c>
      <c r="D184" s="9"/>
      <c r="E184" s="9"/>
      <c r="F184" s="10" t="s">
        <v>13</v>
      </c>
      <c r="G184" s="9"/>
      <c r="H184" s="9"/>
      <c r="J184" s="13" t="s">
        <v>26</v>
      </c>
      <c r="K184" s="9"/>
      <c r="L184" s="14" t="s">
        <v>13</v>
      </c>
      <c r="M184" s="9"/>
      <c r="N184" s="9"/>
      <c r="O184" s="14" t="s">
        <v>13</v>
      </c>
      <c r="P184" s="9"/>
      <c r="Q184" s="9"/>
    </row>
    <row r="185" spans="1:17" x14ac:dyDescent="0.25">
      <c r="A185" s="11" t="s">
        <v>27</v>
      </c>
      <c r="B185" s="2"/>
      <c r="C185" s="10" t="s">
        <v>13</v>
      </c>
      <c r="D185" s="2"/>
      <c r="E185" s="2">
        <v>-200</v>
      </c>
      <c r="F185" s="10" t="s">
        <v>21</v>
      </c>
      <c r="G185" s="4">
        <v>4.25</v>
      </c>
      <c r="H185" s="2">
        <f>E185*G185</f>
        <v>-850</v>
      </c>
      <c r="J185" s="15" t="s">
        <v>27</v>
      </c>
      <c r="K185" s="16"/>
      <c r="L185" s="14" t="s">
        <v>13</v>
      </c>
      <c r="M185" s="16"/>
      <c r="N185" s="16">
        <v>-200</v>
      </c>
      <c r="O185" s="14" t="s">
        <v>21</v>
      </c>
      <c r="P185" s="17">
        <v>5.6</v>
      </c>
      <c r="Q185" s="16">
        <f>N185*P185</f>
        <v>-1120</v>
      </c>
    </row>
    <row r="186" spans="1:17" x14ac:dyDescent="0.25">
      <c r="A186" s="11" t="s">
        <v>28</v>
      </c>
      <c r="B186" s="2"/>
      <c r="C186" s="10" t="s">
        <v>13</v>
      </c>
      <c r="D186" s="2"/>
      <c r="E186" s="2">
        <v>-20</v>
      </c>
      <c r="F186" s="10" t="s">
        <v>29</v>
      </c>
      <c r="G186" s="4"/>
      <c r="H186" s="2"/>
      <c r="J186" s="15" t="s">
        <v>28</v>
      </c>
      <c r="K186" s="16"/>
      <c r="L186" s="14" t="s">
        <v>13</v>
      </c>
      <c r="M186" s="16"/>
      <c r="N186" s="16">
        <v>-20</v>
      </c>
      <c r="O186" s="14" t="s">
        <v>29</v>
      </c>
      <c r="P186" s="17"/>
      <c r="Q186" s="16"/>
    </row>
    <row r="187" spans="1:17" x14ac:dyDescent="0.25">
      <c r="A187" s="8" t="s">
        <v>30</v>
      </c>
      <c r="B187" s="9"/>
      <c r="C187" s="10" t="s">
        <v>13</v>
      </c>
      <c r="D187" s="9"/>
      <c r="E187" s="9"/>
      <c r="F187" s="10" t="s">
        <v>13</v>
      </c>
      <c r="G187" s="9"/>
      <c r="H187" s="9">
        <f>SUM(H184:H186)</f>
        <v>-850</v>
      </c>
      <c r="J187" s="13" t="s">
        <v>30</v>
      </c>
      <c r="K187" s="9"/>
      <c r="L187" s="14" t="s">
        <v>13</v>
      </c>
      <c r="M187" s="9"/>
      <c r="N187" s="9"/>
      <c r="O187" s="14" t="s">
        <v>13</v>
      </c>
      <c r="P187" s="9"/>
      <c r="Q187" s="9">
        <f>SUM(Q184:Q186)</f>
        <v>-1120</v>
      </c>
    </row>
    <row r="188" spans="1:17" x14ac:dyDescent="0.25">
      <c r="A188" s="8" t="s">
        <v>31</v>
      </c>
      <c r="B188" s="9"/>
      <c r="C188" s="10" t="s">
        <v>13</v>
      </c>
      <c r="D188" s="9"/>
      <c r="E188" s="9"/>
      <c r="F188" s="10" t="s">
        <v>13</v>
      </c>
      <c r="G188" s="9"/>
      <c r="H188" s="9">
        <f>SUM(H182,H187)</f>
        <v>10580</v>
      </c>
      <c r="J188" s="13" t="s">
        <v>31</v>
      </c>
      <c r="K188" s="9"/>
      <c r="L188" s="14" t="s">
        <v>13</v>
      </c>
      <c r="M188" s="9"/>
      <c r="N188" s="9"/>
      <c r="O188" s="14" t="s">
        <v>13</v>
      </c>
      <c r="P188" s="9"/>
      <c r="Q188" s="9">
        <f>SUM(Q182,Q187)</f>
        <v>9635</v>
      </c>
    </row>
    <row r="189" spans="1:17" x14ac:dyDescent="0.25">
      <c r="A189" s="11" t="s">
        <v>13</v>
      </c>
      <c r="B189" s="2"/>
      <c r="C189" s="10" t="s">
        <v>13</v>
      </c>
      <c r="D189" s="2"/>
      <c r="E189" s="2"/>
      <c r="F189" s="10" t="s">
        <v>13</v>
      </c>
      <c r="G189" s="2"/>
      <c r="H189" s="2"/>
      <c r="J189" s="15" t="s">
        <v>13</v>
      </c>
      <c r="K189" s="16"/>
      <c r="L189" s="14" t="s">
        <v>13</v>
      </c>
      <c r="M189" s="16"/>
      <c r="N189" s="16"/>
      <c r="O189" s="14" t="s">
        <v>13</v>
      </c>
      <c r="P189" s="16"/>
      <c r="Q189" s="16"/>
    </row>
    <row r="190" spans="1:17" x14ac:dyDescent="0.25">
      <c r="A190" s="8" t="s">
        <v>32</v>
      </c>
      <c r="B190" s="9"/>
      <c r="C190" s="10" t="s">
        <v>13</v>
      </c>
      <c r="D190" s="9"/>
      <c r="E190" s="9"/>
      <c r="F190" s="10" t="s">
        <v>13</v>
      </c>
      <c r="G190" s="9"/>
      <c r="H190" s="9"/>
      <c r="J190" s="13" t="s">
        <v>32</v>
      </c>
      <c r="K190" s="9"/>
      <c r="L190" s="14" t="s">
        <v>13</v>
      </c>
      <c r="M190" s="9"/>
      <c r="N190" s="9"/>
      <c r="O190" s="14" t="s">
        <v>13</v>
      </c>
      <c r="P190" s="9"/>
      <c r="Q190" s="9"/>
    </row>
    <row r="191" spans="1:17" x14ac:dyDescent="0.25">
      <c r="A191" s="11" t="s">
        <v>33</v>
      </c>
      <c r="B191" s="2"/>
      <c r="C191" s="10" t="s">
        <v>13</v>
      </c>
      <c r="D191" s="2"/>
      <c r="E191" s="2">
        <v>-1</v>
      </c>
      <c r="F191" s="10" t="s">
        <v>13</v>
      </c>
      <c r="G191" s="2">
        <v>652.5</v>
      </c>
      <c r="H191" s="2">
        <f t="shared" ref="H191:H200" si="8">E191*G191</f>
        <v>-652.5</v>
      </c>
      <c r="J191" s="15" t="s">
        <v>33</v>
      </c>
      <c r="K191" s="16"/>
      <c r="L191" s="14" t="s">
        <v>13</v>
      </c>
      <c r="M191" s="16"/>
      <c r="N191" s="16">
        <v>-1</v>
      </c>
      <c r="O191" s="14" t="s">
        <v>13</v>
      </c>
      <c r="P191" s="16">
        <v>652.5</v>
      </c>
      <c r="Q191" s="16">
        <f t="shared" ref="Q191:Q200" si="9">N191*P191</f>
        <v>-652.5</v>
      </c>
    </row>
    <row r="192" spans="1:17" x14ac:dyDescent="0.25">
      <c r="A192" s="11" t="s">
        <v>34</v>
      </c>
      <c r="B192" s="2"/>
      <c r="C192" s="10" t="s">
        <v>13</v>
      </c>
      <c r="D192" s="2"/>
      <c r="E192" s="2">
        <v>-3</v>
      </c>
      <c r="F192" s="10" t="s">
        <v>13</v>
      </c>
      <c r="G192" s="2">
        <v>200</v>
      </c>
      <c r="H192" s="2">
        <f t="shared" si="8"/>
        <v>-600</v>
      </c>
      <c r="J192" s="15" t="s">
        <v>34</v>
      </c>
      <c r="K192" s="16"/>
      <c r="L192" s="14" t="s">
        <v>13</v>
      </c>
      <c r="M192" s="16"/>
      <c r="N192" s="16">
        <v>-3</v>
      </c>
      <c r="O192" s="14" t="s">
        <v>13</v>
      </c>
      <c r="P192" s="16">
        <v>200</v>
      </c>
      <c r="Q192" s="16">
        <f t="shared" si="9"/>
        <v>-600</v>
      </c>
    </row>
    <row r="193" spans="1:17" x14ac:dyDescent="0.25">
      <c r="A193" s="11" t="s">
        <v>35</v>
      </c>
      <c r="B193" s="2"/>
      <c r="C193" s="10" t="s">
        <v>13</v>
      </c>
      <c r="D193" s="2"/>
      <c r="E193" s="2">
        <v>-20</v>
      </c>
      <c r="F193" s="10" t="s">
        <v>13</v>
      </c>
      <c r="G193" s="2">
        <v>19</v>
      </c>
      <c r="H193" s="2">
        <f t="shared" si="8"/>
        <v>-380</v>
      </c>
      <c r="J193" s="15" t="s">
        <v>35</v>
      </c>
      <c r="K193" s="16"/>
      <c r="L193" s="14" t="s">
        <v>13</v>
      </c>
      <c r="M193" s="16"/>
      <c r="N193" s="16">
        <v>-20</v>
      </c>
      <c r="O193" s="14" t="s">
        <v>13</v>
      </c>
      <c r="P193" s="16">
        <v>19</v>
      </c>
      <c r="Q193" s="16">
        <f t="shared" si="9"/>
        <v>-380</v>
      </c>
    </row>
    <row r="194" spans="1:17" x14ac:dyDescent="0.25">
      <c r="A194" s="11" t="s">
        <v>36</v>
      </c>
      <c r="B194" s="2"/>
      <c r="C194" s="10" t="s">
        <v>13</v>
      </c>
      <c r="D194" s="2"/>
      <c r="E194" s="2">
        <v>-1</v>
      </c>
      <c r="F194" s="10" t="s">
        <v>13</v>
      </c>
      <c r="G194" s="2">
        <v>380</v>
      </c>
      <c r="H194" s="2">
        <f t="shared" si="8"/>
        <v>-380</v>
      </c>
      <c r="J194" s="15" t="s">
        <v>36</v>
      </c>
      <c r="K194" s="16"/>
      <c r="L194" s="14" t="s">
        <v>13</v>
      </c>
      <c r="M194" s="16"/>
      <c r="N194" s="16">
        <v>-1</v>
      </c>
      <c r="O194" s="14" t="s">
        <v>13</v>
      </c>
      <c r="P194" s="16">
        <v>380</v>
      </c>
      <c r="Q194" s="16">
        <f t="shared" si="9"/>
        <v>-380</v>
      </c>
    </row>
    <row r="195" spans="1:17" x14ac:dyDescent="0.25">
      <c r="A195" s="11" t="s">
        <v>37</v>
      </c>
      <c r="B195" s="2"/>
      <c r="C195" s="10" t="s">
        <v>13</v>
      </c>
      <c r="D195" s="2"/>
      <c r="E195" s="2">
        <v>-1</v>
      </c>
      <c r="F195" s="10" t="s">
        <v>13</v>
      </c>
      <c r="G195" s="2">
        <v>175</v>
      </c>
      <c r="H195" s="2">
        <f t="shared" si="8"/>
        <v>-175</v>
      </c>
      <c r="J195" s="15" t="s">
        <v>37</v>
      </c>
      <c r="K195" s="16"/>
      <c r="L195" s="14" t="s">
        <v>13</v>
      </c>
      <c r="M195" s="16"/>
      <c r="N195" s="16">
        <v>-1</v>
      </c>
      <c r="O195" s="14" t="s">
        <v>13</v>
      </c>
      <c r="P195" s="16">
        <v>140</v>
      </c>
      <c r="Q195" s="16">
        <f t="shared" si="9"/>
        <v>-140</v>
      </c>
    </row>
    <row r="196" spans="1:17" x14ac:dyDescent="0.25">
      <c r="A196" s="11" t="s">
        <v>38</v>
      </c>
      <c r="B196" s="2"/>
      <c r="C196" s="10" t="s">
        <v>13</v>
      </c>
      <c r="D196" s="2"/>
      <c r="E196" s="2">
        <v>-1</v>
      </c>
      <c r="F196" s="10" t="s">
        <v>13</v>
      </c>
      <c r="G196" s="2">
        <v>711.87</v>
      </c>
      <c r="H196" s="2">
        <f t="shared" si="8"/>
        <v>-711.87</v>
      </c>
      <c r="J196" s="15" t="s">
        <v>38</v>
      </c>
      <c r="K196" s="16"/>
      <c r="L196" s="14" t="s">
        <v>13</v>
      </c>
      <c r="M196" s="16"/>
      <c r="N196" s="16">
        <v>-1</v>
      </c>
      <c r="O196" s="14" t="s">
        <v>13</v>
      </c>
      <c r="P196" s="16">
        <v>691</v>
      </c>
      <c r="Q196" s="16">
        <f t="shared" si="9"/>
        <v>-691</v>
      </c>
    </row>
    <row r="197" spans="1:17" x14ac:dyDescent="0.25">
      <c r="A197" s="11" t="s">
        <v>39</v>
      </c>
      <c r="B197" s="2"/>
      <c r="C197" s="10" t="s">
        <v>13</v>
      </c>
      <c r="D197" s="2"/>
      <c r="E197" s="2">
        <v>-1</v>
      </c>
      <c r="F197" s="10" t="s">
        <v>13</v>
      </c>
      <c r="G197" s="2">
        <v>335</v>
      </c>
      <c r="H197" s="2">
        <f t="shared" si="8"/>
        <v>-335</v>
      </c>
      <c r="J197" s="15" t="s">
        <v>39</v>
      </c>
      <c r="K197" s="16"/>
      <c r="L197" s="14" t="s">
        <v>13</v>
      </c>
      <c r="M197" s="16"/>
      <c r="N197" s="16">
        <v>-1</v>
      </c>
      <c r="O197" s="14" t="s">
        <v>13</v>
      </c>
      <c r="P197" s="16">
        <v>314</v>
      </c>
      <c r="Q197" s="16">
        <f t="shared" si="9"/>
        <v>-314</v>
      </c>
    </row>
    <row r="198" spans="1:17" x14ac:dyDescent="0.25">
      <c r="A198" s="11" t="s">
        <v>40</v>
      </c>
      <c r="B198" s="2"/>
      <c r="C198" s="10" t="s">
        <v>13</v>
      </c>
      <c r="D198" s="2"/>
      <c r="E198" s="2">
        <v>-2700</v>
      </c>
      <c r="F198" s="10" t="s">
        <v>13</v>
      </c>
      <c r="G198" s="5">
        <v>9.2999999999999999E-2</v>
      </c>
      <c r="H198" s="2">
        <f t="shared" si="8"/>
        <v>-251.1</v>
      </c>
      <c r="J198" s="15" t="s">
        <v>40</v>
      </c>
      <c r="K198" s="16"/>
      <c r="L198" s="14" t="s">
        <v>13</v>
      </c>
      <c r="M198" s="16"/>
      <c r="N198" s="16">
        <v>-2700</v>
      </c>
      <c r="O198" s="14" t="s">
        <v>13</v>
      </c>
      <c r="P198" s="18">
        <v>0.12</v>
      </c>
      <c r="Q198" s="16">
        <f t="shared" si="9"/>
        <v>-324</v>
      </c>
    </row>
    <row r="199" spans="1:17" x14ac:dyDescent="0.25">
      <c r="A199" s="11" t="s">
        <v>41</v>
      </c>
      <c r="B199" s="2"/>
      <c r="C199" s="10" t="s">
        <v>13</v>
      </c>
      <c r="D199" s="2"/>
      <c r="E199" s="3">
        <v>-4.2</v>
      </c>
      <c r="F199" s="10" t="s">
        <v>13</v>
      </c>
      <c r="G199" s="2">
        <v>85</v>
      </c>
      <c r="H199" s="2">
        <f t="shared" si="8"/>
        <v>-357</v>
      </c>
      <c r="J199" s="15" t="s">
        <v>41</v>
      </c>
      <c r="K199" s="16"/>
      <c r="L199" s="14" t="s">
        <v>13</v>
      </c>
      <c r="M199" s="16"/>
      <c r="N199" s="19">
        <v>-4.2</v>
      </c>
      <c r="O199" s="14" t="s">
        <v>13</v>
      </c>
      <c r="P199" s="16">
        <v>90</v>
      </c>
      <c r="Q199" s="16">
        <f t="shared" si="9"/>
        <v>-378</v>
      </c>
    </row>
    <row r="200" spans="1:17" x14ac:dyDescent="0.25">
      <c r="A200" s="11" t="s">
        <v>42</v>
      </c>
      <c r="B200" s="2"/>
      <c r="C200" s="10" t="s">
        <v>13</v>
      </c>
      <c r="D200" s="2"/>
      <c r="E200" s="2">
        <v>-1</v>
      </c>
      <c r="F200" s="10" t="s">
        <v>13</v>
      </c>
      <c r="G200" s="2">
        <v>221.25</v>
      </c>
      <c r="H200" s="2">
        <f t="shared" si="8"/>
        <v>-221.25</v>
      </c>
      <c r="J200" s="15" t="s">
        <v>42</v>
      </c>
      <c r="K200" s="16"/>
      <c r="L200" s="14" t="s">
        <v>13</v>
      </c>
      <c r="M200" s="16"/>
      <c r="N200" s="16">
        <v>-1</v>
      </c>
      <c r="O200" s="14" t="s">
        <v>13</v>
      </c>
      <c r="P200" s="16">
        <v>221</v>
      </c>
      <c r="Q200" s="16">
        <f t="shared" si="9"/>
        <v>-221</v>
      </c>
    </row>
    <row r="201" spans="1:17" x14ac:dyDescent="0.25">
      <c r="A201" s="11" t="s">
        <v>43</v>
      </c>
      <c r="B201" s="2"/>
      <c r="C201" s="10" t="s">
        <v>13</v>
      </c>
      <c r="D201" s="2"/>
      <c r="E201" s="2"/>
      <c r="F201" s="10" t="s">
        <v>13</v>
      </c>
      <c r="G201" s="2"/>
      <c r="H201" s="2">
        <v>-500</v>
      </c>
      <c r="J201" s="15" t="s">
        <v>43</v>
      </c>
      <c r="K201" s="16"/>
      <c r="L201" s="14" t="s">
        <v>13</v>
      </c>
      <c r="M201" s="16"/>
      <c r="N201" s="16"/>
      <c r="O201" s="14" t="s">
        <v>13</v>
      </c>
      <c r="P201" s="16"/>
      <c r="Q201" s="16">
        <v>-800</v>
      </c>
    </row>
    <row r="202" spans="1:17" x14ac:dyDescent="0.25">
      <c r="A202" s="8" t="s">
        <v>44</v>
      </c>
      <c r="B202" s="9"/>
      <c r="C202" s="10" t="s">
        <v>13</v>
      </c>
      <c r="D202" s="9"/>
      <c r="E202" s="9"/>
      <c r="F202" s="10" t="s">
        <v>13</v>
      </c>
      <c r="G202" s="9"/>
      <c r="H202" s="9">
        <f>SUM(H191:H201)</f>
        <v>-4563.7199999999993</v>
      </c>
      <c r="J202" s="13" t="s">
        <v>44</v>
      </c>
      <c r="K202" s="9"/>
      <c r="L202" s="14" t="s">
        <v>13</v>
      </c>
      <c r="M202" s="9"/>
      <c r="N202" s="9"/>
      <c r="O202" s="14" t="s">
        <v>13</v>
      </c>
      <c r="P202" s="9"/>
      <c r="Q202" s="9">
        <f>SUM(Q191:Q201)</f>
        <v>-4880.5</v>
      </c>
    </row>
    <row r="203" spans="1:17" x14ac:dyDescent="0.25">
      <c r="A203" s="11" t="s">
        <v>45</v>
      </c>
      <c r="B203" s="2"/>
      <c r="C203" s="10" t="s">
        <v>13</v>
      </c>
      <c r="D203" s="2"/>
      <c r="E203" s="2"/>
      <c r="F203" s="10" t="s">
        <v>13</v>
      </c>
      <c r="G203" s="2"/>
      <c r="H203" s="2">
        <f>SUM(H188,H202)</f>
        <v>6016.2800000000007</v>
      </c>
      <c r="J203" s="15" t="s">
        <v>45</v>
      </c>
      <c r="K203" s="16"/>
      <c r="L203" s="14" t="s">
        <v>13</v>
      </c>
      <c r="M203" s="16"/>
      <c r="N203" s="16"/>
      <c r="O203" s="14" t="s">
        <v>13</v>
      </c>
      <c r="P203" s="16"/>
      <c r="Q203" s="16">
        <f>SUM(Q188,Q202)</f>
        <v>4754.5</v>
      </c>
    </row>
    <row r="205" spans="1:17" x14ac:dyDescent="0.25">
      <c r="A205" s="1" t="s">
        <v>59</v>
      </c>
      <c r="J205" s="12" t="s">
        <v>59</v>
      </c>
    </row>
    <row r="206" spans="1:17" x14ac:dyDescent="0.25">
      <c r="A206" s="1" t="s">
        <v>55</v>
      </c>
      <c r="J206" s="12" t="s">
        <v>55</v>
      </c>
    </row>
    <row r="208" spans="1:17" x14ac:dyDescent="0.25">
      <c r="A208" s="1" t="s">
        <v>46</v>
      </c>
      <c r="J208" s="12" t="s">
        <v>46</v>
      </c>
    </row>
    <row r="210" spans="1:17" x14ac:dyDescent="0.25">
      <c r="A210" t="s">
        <v>60</v>
      </c>
      <c r="J210" t="s">
        <v>60</v>
      </c>
    </row>
    <row r="211" spans="1:17" x14ac:dyDescent="0.25">
      <c r="A211" s="1" t="s">
        <v>1</v>
      </c>
      <c r="B211" s="1" t="s">
        <v>2</v>
      </c>
      <c r="J211" s="12" t="s">
        <v>1</v>
      </c>
      <c r="K211" s="12" t="s">
        <v>2</v>
      </c>
    </row>
    <row r="212" spans="1:17" x14ac:dyDescent="0.25">
      <c r="A212" s="1" t="s">
        <v>3</v>
      </c>
      <c r="B212" s="1" t="s">
        <v>4</v>
      </c>
      <c r="J212" s="12" t="s">
        <v>3</v>
      </c>
      <c r="K212" s="12" t="s">
        <v>158</v>
      </c>
    </row>
    <row r="213" spans="1:17" x14ac:dyDescent="0.25">
      <c r="A213" s="1" t="s">
        <v>5</v>
      </c>
      <c r="B213" s="1" t="s">
        <v>6</v>
      </c>
      <c r="J213" s="12" t="s">
        <v>5</v>
      </c>
      <c r="K213" s="12" t="s">
        <v>6</v>
      </c>
    </row>
    <row r="214" spans="1:17" x14ac:dyDescent="0.25">
      <c r="A214" s="1" t="s">
        <v>7</v>
      </c>
      <c r="B214" s="1" t="s">
        <v>8</v>
      </c>
      <c r="J214" s="12" t="s">
        <v>7</v>
      </c>
      <c r="K214" s="12" t="s">
        <v>8</v>
      </c>
    </row>
    <row r="215" spans="1:17" x14ac:dyDescent="0.25">
      <c r="A215" s="1" t="s">
        <v>9</v>
      </c>
      <c r="B215" s="1" t="s">
        <v>10</v>
      </c>
      <c r="J215" s="12" t="s">
        <v>9</v>
      </c>
      <c r="K215" s="12" t="s">
        <v>10</v>
      </c>
    </row>
    <row r="217" spans="1:17" x14ac:dyDescent="0.25">
      <c r="A217" s="6" t="s">
        <v>11</v>
      </c>
      <c r="B217" s="7" t="s">
        <v>12</v>
      </c>
      <c r="C217" s="7" t="s">
        <v>13</v>
      </c>
      <c r="D217" s="7" t="s">
        <v>14</v>
      </c>
      <c r="E217" s="7" t="s">
        <v>15</v>
      </c>
      <c r="F217" s="7" t="s">
        <v>13</v>
      </c>
      <c r="G217" s="7" t="s">
        <v>16</v>
      </c>
      <c r="H217" s="7" t="s">
        <v>17</v>
      </c>
      <c r="J217" s="6" t="s">
        <v>11</v>
      </c>
      <c r="K217" s="7" t="s">
        <v>12</v>
      </c>
      <c r="L217" s="7" t="s">
        <v>13</v>
      </c>
      <c r="M217" s="7" t="s">
        <v>14</v>
      </c>
      <c r="N217" s="7" t="s">
        <v>15</v>
      </c>
      <c r="O217" s="7" t="s">
        <v>13</v>
      </c>
      <c r="P217" s="7" t="s">
        <v>16</v>
      </c>
      <c r="Q217" s="7" t="s">
        <v>17</v>
      </c>
    </row>
    <row r="219" spans="1:17" x14ac:dyDescent="0.25">
      <c r="A219" s="1" t="s">
        <v>61</v>
      </c>
      <c r="J219" s="12" t="s">
        <v>61</v>
      </c>
    </row>
    <row r="221" spans="1:17" x14ac:dyDescent="0.25">
      <c r="A221" s="1" t="s">
        <v>46</v>
      </c>
      <c r="J221" s="12" t="s">
        <v>46</v>
      </c>
    </row>
    <row r="223" spans="1:17" x14ac:dyDescent="0.25">
      <c r="A223" t="s">
        <v>62</v>
      </c>
      <c r="J223" t="s">
        <v>62</v>
      </c>
    </row>
    <row r="224" spans="1:17" x14ac:dyDescent="0.25">
      <c r="A224" s="1" t="s">
        <v>1</v>
      </c>
      <c r="B224" s="1" t="s">
        <v>2</v>
      </c>
      <c r="J224" s="12" t="s">
        <v>1</v>
      </c>
      <c r="K224" s="12" t="s">
        <v>2</v>
      </c>
    </row>
    <row r="225" spans="1:17" x14ac:dyDescent="0.25">
      <c r="A225" s="1" t="s">
        <v>3</v>
      </c>
      <c r="B225" s="1" t="s">
        <v>4</v>
      </c>
      <c r="J225" s="12" t="s">
        <v>3</v>
      </c>
      <c r="K225" s="12" t="s">
        <v>158</v>
      </c>
    </row>
    <row r="226" spans="1:17" x14ac:dyDescent="0.25">
      <c r="A226" s="1" t="s">
        <v>5</v>
      </c>
      <c r="B226" s="1" t="s">
        <v>6</v>
      </c>
      <c r="J226" s="12" t="s">
        <v>5</v>
      </c>
      <c r="K226" s="12" t="s">
        <v>6</v>
      </c>
    </row>
    <row r="227" spans="1:17" x14ac:dyDescent="0.25">
      <c r="A227" s="1" t="s">
        <v>7</v>
      </c>
      <c r="B227" s="1" t="s">
        <v>8</v>
      </c>
      <c r="J227" s="12" t="s">
        <v>7</v>
      </c>
      <c r="K227" s="12" t="s">
        <v>8</v>
      </c>
    </row>
    <row r="228" spans="1:17" x14ac:dyDescent="0.25">
      <c r="A228" s="1" t="s">
        <v>9</v>
      </c>
      <c r="B228" s="1" t="s">
        <v>10</v>
      </c>
      <c r="J228" s="12" t="s">
        <v>9</v>
      </c>
      <c r="K228" s="12" t="s">
        <v>10</v>
      </c>
    </row>
    <row r="230" spans="1:17" x14ac:dyDescent="0.25">
      <c r="A230" s="6" t="s">
        <v>11</v>
      </c>
      <c r="B230" s="7" t="s">
        <v>12</v>
      </c>
      <c r="C230" s="7" t="s">
        <v>13</v>
      </c>
      <c r="D230" s="7" t="s">
        <v>14</v>
      </c>
      <c r="E230" s="7" t="s">
        <v>15</v>
      </c>
      <c r="F230" s="7" t="s">
        <v>13</v>
      </c>
      <c r="G230" s="7" t="s">
        <v>16</v>
      </c>
      <c r="H230" s="7" t="s">
        <v>17</v>
      </c>
      <c r="J230" s="6" t="s">
        <v>11</v>
      </c>
      <c r="K230" s="7" t="s">
        <v>12</v>
      </c>
      <c r="L230" s="7" t="s">
        <v>13</v>
      </c>
      <c r="M230" s="7" t="s">
        <v>14</v>
      </c>
      <c r="N230" s="7" t="s">
        <v>15</v>
      </c>
      <c r="O230" s="7" t="s">
        <v>13</v>
      </c>
      <c r="P230" s="7" t="s">
        <v>16</v>
      </c>
      <c r="Q230" s="7" t="s">
        <v>17</v>
      </c>
    </row>
    <row r="232" spans="1:17" x14ac:dyDescent="0.25">
      <c r="A232" s="1" t="s">
        <v>63</v>
      </c>
      <c r="J232" s="12" t="s">
        <v>63</v>
      </c>
    </row>
    <row r="234" spans="1:17" x14ac:dyDescent="0.25">
      <c r="A234" s="1" t="s">
        <v>46</v>
      </c>
      <c r="J234" s="12" t="s">
        <v>46</v>
      </c>
    </row>
    <row r="236" spans="1:17" x14ac:dyDescent="0.25">
      <c r="A236" t="s">
        <v>64</v>
      </c>
      <c r="J236" t="s">
        <v>64</v>
      </c>
    </row>
    <row r="237" spans="1:17" x14ac:dyDescent="0.25">
      <c r="A237" s="1" t="s">
        <v>1</v>
      </c>
      <c r="B237" s="1" t="s">
        <v>2</v>
      </c>
      <c r="J237" s="12" t="s">
        <v>1</v>
      </c>
      <c r="K237" s="12" t="s">
        <v>2</v>
      </c>
    </row>
    <row r="238" spans="1:17" x14ac:dyDescent="0.25">
      <c r="A238" s="1" t="s">
        <v>3</v>
      </c>
      <c r="B238" s="1" t="s">
        <v>4</v>
      </c>
      <c r="J238" s="12" t="s">
        <v>3</v>
      </c>
      <c r="K238" s="12" t="s">
        <v>158</v>
      </c>
    </row>
    <row r="239" spans="1:17" x14ac:dyDescent="0.25">
      <c r="A239" s="1" t="s">
        <v>5</v>
      </c>
      <c r="B239" s="1" t="s">
        <v>6</v>
      </c>
      <c r="J239" s="12" t="s">
        <v>5</v>
      </c>
      <c r="K239" s="12" t="s">
        <v>6</v>
      </c>
    </row>
    <row r="240" spans="1:17" x14ac:dyDescent="0.25">
      <c r="A240" s="1" t="s">
        <v>7</v>
      </c>
      <c r="B240" s="1" t="s">
        <v>8</v>
      </c>
      <c r="J240" s="12" t="s">
        <v>7</v>
      </c>
      <c r="K240" s="12" t="s">
        <v>8</v>
      </c>
    </row>
    <row r="241" spans="1:17" x14ac:dyDescent="0.25">
      <c r="A241" s="1" t="s">
        <v>9</v>
      </c>
      <c r="B241" s="1" t="s">
        <v>10</v>
      </c>
      <c r="J241" s="12" t="s">
        <v>9</v>
      </c>
      <c r="K241" s="12" t="s">
        <v>10</v>
      </c>
    </row>
    <row r="243" spans="1:17" x14ac:dyDescent="0.25">
      <c r="A243" s="6" t="s">
        <v>11</v>
      </c>
      <c r="B243" s="7" t="s">
        <v>12</v>
      </c>
      <c r="C243" s="7" t="s">
        <v>13</v>
      </c>
      <c r="D243" s="7" t="s">
        <v>14</v>
      </c>
      <c r="E243" s="7" t="s">
        <v>15</v>
      </c>
      <c r="F243" s="7" t="s">
        <v>13</v>
      </c>
      <c r="G243" s="7" t="s">
        <v>16</v>
      </c>
      <c r="H243" s="7" t="s">
        <v>17</v>
      </c>
      <c r="J243" s="6" t="s">
        <v>11</v>
      </c>
      <c r="K243" s="7" t="s">
        <v>12</v>
      </c>
      <c r="L243" s="7" t="s">
        <v>13</v>
      </c>
      <c r="M243" s="7" t="s">
        <v>14</v>
      </c>
      <c r="N243" s="7" t="s">
        <v>15</v>
      </c>
      <c r="O243" s="7" t="s">
        <v>13</v>
      </c>
      <c r="P243" s="7" t="s">
        <v>16</v>
      </c>
      <c r="Q243" s="7" t="s">
        <v>17</v>
      </c>
    </row>
    <row r="244" spans="1:17" x14ac:dyDescent="0.25">
      <c r="A244" s="8" t="s">
        <v>18</v>
      </c>
      <c r="B244" s="9"/>
      <c r="C244" s="10" t="s">
        <v>13</v>
      </c>
      <c r="D244" s="9"/>
      <c r="E244" s="9"/>
      <c r="F244" s="10" t="s">
        <v>13</v>
      </c>
      <c r="G244" s="9"/>
      <c r="H244" s="9"/>
      <c r="J244" s="13" t="s">
        <v>18</v>
      </c>
      <c r="K244" s="9"/>
      <c r="L244" s="14" t="s">
        <v>13</v>
      </c>
      <c r="M244" s="9"/>
      <c r="N244" s="9"/>
      <c r="O244" s="14" t="s">
        <v>13</v>
      </c>
      <c r="P244" s="9"/>
      <c r="Q244" s="9"/>
    </row>
    <row r="245" spans="1:17" x14ac:dyDescent="0.25">
      <c r="A245" s="11" t="s">
        <v>52</v>
      </c>
      <c r="B245" s="2">
        <v>3700</v>
      </c>
      <c r="C245" s="10" t="s">
        <v>20</v>
      </c>
      <c r="D245" s="4">
        <f>H245/B245</f>
        <v>2.7</v>
      </c>
      <c r="E245" s="2">
        <v>3700</v>
      </c>
      <c r="F245" s="10" t="s">
        <v>21</v>
      </c>
      <c r="G245" s="4">
        <v>2.7</v>
      </c>
      <c r="H245" s="2">
        <f>E245*G245</f>
        <v>9990</v>
      </c>
      <c r="J245" s="15" t="s">
        <v>52</v>
      </c>
      <c r="K245" s="16">
        <v>3700</v>
      </c>
      <c r="L245" s="14" t="s">
        <v>20</v>
      </c>
      <c r="M245" s="17">
        <f>Q245/K245</f>
        <v>2.4</v>
      </c>
      <c r="N245" s="16">
        <v>3700</v>
      </c>
      <c r="O245" s="14" t="s">
        <v>21</v>
      </c>
      <c r="P245" s="17">
        <v>2.4</v>
      </c>
      <c r="Q245" s="16">
        <f>N245*P245</f>
        <v>8880</v>
      </c>
    </row>
    <row r="246" spans="1:17" x14ac:dyDescent="0.25">
      <c r="A246" s="11" t="s">
        <v>22</v>
      </c>
      <c r="B246" s="2">
        <v>2600</v>
      </c>
      <c r="C246" s="10" t="s">
        <v>20</v>
      </c>
      <c r="D246" s="4">
        <f>H246/B246</f>
        <v>0.85</v>
      </c>
      <c r="E246" s="2">
        <v>2600</v>
      </c>
      <c r="F246" s="10" t="s">
        <v>21</v>
      </c>
      <c r="G246" s="4">
        <v>0.85</v>
      </c>
      <c r="H246" s="2">
        <f>E246*G246</f>
        <v>2210</v>
      </c>
      <c r="J246" s="15" t="s">
        <v>22</v>
      </c>
      <c r="K246" s="16">
        <v>2600</v>
      </c>
      <c r="L246" s="14" t="s">
        <v>20</v>
      </c>
      <c r="M246" s="17">
        <f>Q246/K246</f>
        <v>0.85</v>
      </c>
      <c r="N246" s="16">
        <v>2600</v>
      </c>
      <c r="O246" s="14" t="s">
        <v>21</v>
      </c>
      <c r="P246" s="17">
        <v>0.85</v>
      </c>
      <c r="Q246" s="16">
        <f>N246*P246</f>
        <v>2210</v>
      </c>
    </row>
    <row r="247" spans="1:17" x14ac:dyDescent="0.25">
      <c r="A247" s="11" t="s">
        <v>23</v>
      </c>
      <c r="B247" s="2"/>
      <c r="C247" s="10" t="s">
        <v>13</v>
      </c>
      <c r="D247" s="2"/>
      <c r="E247" s="2"/>
      <c r="F247" s="10" t="s">
        <v>24</v>
      </c>
      <c r="G247" s="2"/>
      <c r="H247" s="2">
        <v>870</v>
      </c>
      <c r="J247" s="15" t="s">
        <v>23</v>
      </c>
      <c r="K247" s="16"/>
      <c r="L247" s="14" t="s">
        <v>13</v>
      </c>
      <c r="M247" s="16"/>
      <c r="N247" s="16"/>
      <c r="O247" s="14" t="s">
        <v>24</v>
      </c>
      <c r="P247" s="16"/>
      <c r="Q247" s="16">
        <v>870</v>
      </c>
    </row>
    <row r="248" spans="1:17" x14ac:dyDescent="0.25">
      <c r="A248" s="8" t="s">
        <v>25</v>
      </c>
      <c r="B248" s="9"/>
      <c r="C248" s="10" t="s">
        <v>13</v>
      </c>
      <c r="D248" s="9"/>
      <c r="E248" s="9"/>
      <c r="F248" s="10" t="s">
        <v>13</v>
      </c>
      <c r="G248" s="9"/>
      <c r="H248" s="9">
        <f>SUM(H245:H247)</f>
        <v>13070</v>
      </c>
      <c r="J248" s="13" t="s">
        <v>25</v>
      </c>
      <c r="K248" s="9"/>
      <c r="L248" s="14" t="s">
        <v>13</v>
      </c>
      <c r="M248" s="9"/>
      <c r="N248" s="9"/>
      <c r="O248" s="14" t="s">
        <v>13</v>
      </c>
      <c r="P248" s="9"/>
      <c r="Q248" s="9">
        <f>SUM(Q245:Q247)</f>
        <v>11960</v>
      </c>
    </row>
    <row r="249" spans="1:17" x14ac:dyDescent="0.25">
      <c r="A249" s="11" t="s">
        <v>13</v>
      </c>
      <c r="B249" s="2"/>
      <c r="C249" s="10" t="s">
        <v>13</v>
      </c>
      <c r="D249" s="2"/>
      <c r="E249" s="2"/>
      <c r="F249" s="10" t="s">
        <v>13</v>
      </c>
      <c r="G249" s="2"/>
      <c r="H249" s="2"/>
      <c r="J249" s="15" t="s">
        <v>13</v>
      </c>
      <c r="K249" s="16"/>
      <c r="L249" s="14" t="s">
        <v>13</v>
      </c>
      <c r="M249" s="16"/>
      <c r="N249" s="16"/>
      <c r="O249" s="14" t="s">
        <v>13</v>
      </c>
      <c r="P249" s="16"/>
      <c r="Q249" s="16"/>
    </row>
    <row r="250" spans="1:17" x14ac:dyDescent="0.25">
      <c r="A250" s="8" t="s">
        <v>26</v>
      </c>
      <c r="B250" s="9"/>
      <c r="C250" s="10" t="s">
        <v>13</v>
      </c>
      <c r="D250" s="9"/>
      <c r="E250" s="9"/>
      <c r="F250" s="10" t="s">
        <v>13</v>
      </c>
      <c r="G250" s="9"/>
      <c r="H250" s="9"/>
      <c r="J250" s="13" t="s">
        <v>26</v>
      </c>
      <c r="K250" s="9"/>
      <c r="L250" s="14" t="s">
        <v>13</v>
      </c>
      <c r="M250" s="9"/>
      <c r="N250" s="9"/>
      <c r="O250" s="14" t="s">
        <v>13</v>
      </c>
      <c r="P250" s="9"/>
      <c r="Q250" s="9"/>
    </row>
    <row r="251" spans="1:17" x14ac:dyDescent="0.25">
      <c r="A251" s="11" t="s">
        <v>27</v>
      </c>
      <c r="B251" s="2"/>
      <c r="C251" s="10" t="s">
        <v>13</v>
      </c>
      <c r="D251" s="2"/>
      <c r="E251" s="2">
        <v>-100</v>
      </c>
      <c r="F251" s="10" t="s">
        <v>21</v>
      </c>
      <c r="G251" s="4">
        <v>4.8</v>
      </c>
      <c r="H251" s="2">
        <f>E251*G251</f>
        <v>-480</v>
      </c>
      <c r="J251" s="15" t="s">
        <v>27</v>
      </c>
      <c r="K251" s="16"/>
      <c r="L251" s="14" t="s">
        <v>13</v>
      </c>
      <c r="M251" s="16"/>
      <c r="N251" s="16">
        <v>-100</v>
      </c>
      <c r="O251" s="14" t="s">
        <v>21</v>
      </c>
      <c r="P251" s="17">
        <v>5.85</v>
      </c>
      <c r="Q251" s="16">
        <f>N251*P251</f>
        <v>-585</v>
      </c>
    </row>
    <row r="252" spans="1:17" x14ac:dyDescent="0.25">
      <c r="A252" s="11" t="s">
        <v>28</v>
      </c>
      <c r="B252" s="2"/>
      <c r="C252" s="10" t="s">
        <v>13</v>
      </c>
      <c r="D252" s="2"/>
      <c r="E252" s="2">
        <v>-20</v>
      </c>
      <c r="F252" s="10" t="s">
        <v>29</v>
      </c>
      <c r="G252" s="4"/>
      <c r="H252" s="2"/>
      <c r="J252" s="15" t="s">
        <v>28</v>
      </c>
      <c r="K252" s="16"/>
      <c r="L252" s="14" t="s">
        <v>13</v>
      </c>
      <c r="M252" s="16"/>
      <c r="N252" s="16">
        <v>-20</v>
      </c>
      <c r="O252" s="14" t="s">
        <v>29</v>
      </c>
      <c r="P252" s="17"/>
      <c r="Q252" s="16"/>
    </row>
    <row r="253" spans="1:17" x14ac:dyDescent="0.25">
      <c r="A253" s="8" t="s">
        <v>30</v>
      </c>
      <c r="B253" s="9"/>
      <c r="C253" s="10" t="s">
        <v>13</v>
      </c>
      <c r="D253" s="9"/>
      <c r="E253" s="9"/>
      <c r="F253" s="10" t="s">
        <v>13</v>
      </c>
      <c r="G253" s="9"/>
      <c r="H253" s="9">
        <f>SUM(H250:H252)</f>
        <v>-480</v>
      </c>
      <c r="J253" s="13" t="s">
        <v>30</v>
      </c>
      <c r="K253" s="9"/>
      <c r="L253" s="14" t="s">
        <v>13</v>
      </c>
      <c r="M253" s="9"/>
      <c r="N253" s="9"/>
      <c r="O253" s="14" t="s">
        <v>13</v>
      </c>
      <c r="P253" s="9"/>
      <c r="Q253" s="9">
        <f>SUM(Q250:Q252)</f>
        <v>-585</v>
      </c>
    </row>
    <row r="254" spans="1:17" x14ac:dyDescent="0.25">
      <c r="A254" s="8" t="s">
        <v>31</v>
      </c>
      <c r="B254" s="9"/>
      <c r="C254" s="10" t="s">
        <v>13</v>
      </c>
      <c r="D254" s="9"/>
      <c r="E254" s="9"/>
      <c r="F254" s="10" t="s">
        <v>13</v>
      </c>
      <c r="G254" s="9"/>
      <c r="H254" s="9">
        <f>SUM(H248,H253)</f>
        <v>12590</v>
      </c>
      <c r="J254" s="13" t="s">
        <v>31</v>
      </c>
      <c r="K254" s="9"/>
      <c r="L254" s="14" t="s">
        <v>13</v>
      </c>
      <c r="M254" s="9"/>
      <c r="N254" s="9"/>
      <c r="O254" s="14" t="s">
        <v>13</v>
      </c>
      <c r="P254" s="9"/>
      <c r="Q254" s="9">
        <f>SUM(Q248,Q253)</f>
        <v>11375</v>
      </c>
    </row>
    <row r="255" spans="1:17" x14ac:dyDescent="0.25">
      <c r="A255" s="11" t="s">
        <v>13</v>
      </c>
      <c r="B255" s="2"/>
      <c r="C255" s="10" t="s">
        <v>13</v>
      </c>
      <c r="D255" s="2"/>
      <c r="E255" s="2"/>
      <c r="F255" s="10" t="s">
        <v>13</v>
      </c>
      <c r="G255" s="2"/>
      <c r="H255" s="2"/>
      <c r="J255" s="15" t="s">
        <v>13</v>
      </c>
      <c r="K255" s="16"/>
      <c r="L255" s="14" t="s">
        <v>13</v>
      </c>
      <c r="M255" s="16"/>
      <c r="N255" s="16"/>
      <c r="O255" s="14" t="s">
        <v>13</v>
      </c>
      <c r="P255" s="16"/>
      <c r="Q255" s="16"/>
    </row>
    <row r="256" spans="1:17" x14ac:dyDescent="0.25">
      <c r="A256" s="8" t="s">
        <v>32</v>
      </c>
      <c r="B256" s="9"/>
      <c r="C256" s="10" t="s">
        <v>13</v>
      </c>
      <c r="D256" s="9"/>
      <c r="E256" s="9"/>
      <c r="F256" s="10" t="s">
        <v>13</v>
      </c>
      <c r="G256" s="9"/>
      <c r="H256" s="9"/>
      <c r="J256" s="13" t="s">
        <v>32</v>
      </c>
      <c r="K256" s="9"/>
      <c r="L256" s="14" t="s">
        <v>13</v>
      </c>
      <c r="M256" s="9"/>
      <c r="N256" s="9"/>
      <c r="O256" s="14" t="s">
        <v>13</v>
      </c>
      <c r="P256" s="9"/>
      <c r="Q256" s="9"/>
    </row>
    <row r="257" spans="1:17" x14ac:dyDescent="0.25">
      <c r="A257" s="11" t="s">
        <v>33</v>
      </c>
      <c r="B257" s="2"/>
      <c r="C257" s="10" t="s">
        <v>13</v>
      </c>
      <c r="D257" s="2"/>
      <c r="E257" s="2">
        <v>-1</v>
      </c>
      <c r="F257" s="10" t="s">
        <v>13</v>
      </c>
      <c r="G257" s="2">
        <v>652.5</v>
      </c>
      <c r="H257" s="2">
        <f t="shared" ref="H257:H266" si="10">E257*G257</f>
        <v>-652.5</v>
      </c>
      <c r="J257" s="15" t="s">
        <v>33</v>
      </c>
      <c r="K257" s="16"/>
      <c r="L257" s="14" t="s">
        <v>13</v>
      </c>
      <c r="M257" s="16"/>
      <c r="N257" s="16">
        <v>-1</v>
      </c>
      <c r="O257" s="14" t="s">
        <v>13</v>
      </c>
      <c r="P257" s="16">
        <v>652.5</v>
      </c>
      <c r="Q257" s="16">
        <f t="shared" ref="Q257:Q266" si="11">N257*P257</f>
        <v>-652.5</v>
      </c>
    </row>
    <row r="258" spans="1:17" x14ac:dyDescent="0.25">
      <c r="A258" s="11" t="s">
        <v>34</v>
      </c>
      <c r="B258" s="2"/>
      <c r="C258" s="10" t="s">
        <v>13</v>
      </c>
      <c r="D258" s="2"/>
      <c r="E258" s="2">
        <v>-3</v>
      </c>
      <c r="F258" s="10" t="s">
        <v>13</v>
      </c>
      <c r="G258" s="2">
        <v>200</v>
      </c>
      <c r="H258" s="2">
        <f t="shared" si="10"/>
        <v>-600</v>
      </c>
      <c r="J258" s="15" t="s">
        <v>34</v>
      </c>
      <c r="K258" s="16"/>
      <c r="L258" s="14" t="s">
        <v>13</v>
      </c>
      <c r="M258" s="16"/>
      <c r="N258" s="16">
        <v>-3</v>
      </c>
      <c r="O258" s="14" t="s">
        <v>13</v>
      </c>
      <c r="P258" s="16">
        <v>200</v>
      </c>
      <c r="Q258" s="16">
        <f t="shared" si="11"/>
        <v>-600</v>
      </c>
    </row>
    <row r="259" spans="1:17" x14ac:dyDescent="0.25">
      <c r="A259" s="11" t="s">
        <v>35</v>
      </c>
      <c r="B259" s="2"/>
      <c r="C259" s="10" t="s">
        <v>13</v>
      </c>
      <c r="D259" s="2"/>
      <c r="E259" s="2">
        <v>-20</v>
      </c>
      <c r="F259" s="10" t="s">
        <v>13</v>
      </c>
      <c r="G259" s="2">
        <v>19</v>
      </c>
      <c r="H259" s="2">
        <f t="shared" si="10"/>
        <v>-380</v>
      </c>
      <c r="J259" s="15" t="s">
        <v>35</v>
      </c>
      <c r="K259" s="16"/>
      <c r="L259" s="14" t="s">
        <v>13</v>
      </c>
      <c r="M259" s="16"/>
      <c r="N259" s="16">
        <v>-20</v>
      </c>
      <c r="O259" s="14" t="s">
        <v>13</v>
      </c>
      <c r="P259" s="16">
        <v>19</v>
      </c>
      <c r="Q259" s="16">
        <f t="shared" si="11"/>
        <v>-380</v>
      </c>
    </row>
    <row r="260" spans="1:17" x14ac:dyDescent="0.25">
      <c r="A260" s="11" t="s">
        <v>36</v>
      </c>
      <c r="B260" s="2"/>
      <c r="C260" s="10" t="s">
        <v>13</v>
      </c>
      <c r="D260" s="2"/>
      <c r="E260" s="2">
        <v>-1</v>
      </c>
      <c r="F260" s="10" t="s">
        <v>13</v>
      </c>
      <c r="G260" s="2">
        <v>380</v>
      </c>
      <c r="H260" s="2">
        <f t="shared" si="10"/>
        <v>-380</v>
      </c>
      <c r="J260" s="15" t="s">
        <v>36</v>
      </c>
      <c r="K260" s="16"/>
      <c r="L260" s="14" t="s">
        <v>13</v>
      </c>
      <c r="M260" s="16"/>
      <c r="N260" s="16">
        <v>-1</v>
      </c>
      <c r="O260" s="14" t="s">
        <v>13</v>
      </c>
      <c r="P260" s="16">
        <v>380</v>
      </c>
      <c r="Q260" s="16">
        <f t="shared" si="11"/>
        <v>-380</v>
      </c>
    </row>
    <row r="261" spans="1:17" x14ac:dyDescent="0.25">
      <c r="A261" s="11" t="s">
        <v>37</v>
      </c>
      <c r="B261" s="2"/>
      <c r="C261" s="10" t="s">
        <v>13</v>
      </c>
      <c r="D261" s="2"/>
      <c r="E261" s="2">
        <v>-1</v>
      </c>
      <c r="F261" s="10" t="s">
        <v>13</v>
      </c>
      <c r="G261" s="2">
        <v>175</v>
      </c>
      <c r="H261" s="2">
        <f t="shared" si="10"/>
        <v>-175</v>
      </c>
      <c r="J261" s="15" t="s">
        <v>37</v>
      </c>
      <c r="K261" s="16"/>
      <c r="L261" s="14" t="s">
        <v>13</v>
      </c>
      <c r="M261" s="16"/>
      <c r="N261" s="16">
        <v>-1</v>
      </c>
      <c r="O261" s="14" t="s">
        <v>13</v>
      </c>
      <c r="P261" s="16">
        <v>140</v>
      </c>
      <c r="Q261" s="16">
        <f t="shared" si="11"/>
        <v>-140</v>
      </c>
    </row>
    <row r="262" spans="1:17" x14ac:dyDescent="0.25">
      <c r="A262" s="11" t="s">
        <v>38</v>
      </c>
      <c r="B262" s="2"/>
      <c r="C262" s="10" t="s">
        <v>13</v>
      </c>
      <c r="D262" s="2"/>
      <c r="E262" s="2">
        <v>-1</v>
      </c>
      <c r="F262" s="10" t="s">
        <v>13</v>
      </c>
      <c r="G262" s="2">
        <v>818.12</v>
      </c>
      <c r="H262" s="2">
        <f t="shared" si="10"/>
        <v>-818.12</v>
      </c>
      <c r="J262" s="15" t="s">
        <v>38</v>
      </c>
      <c r="K262" s="16"/>
      <c r="L262" s="14" t="s">
        <v>13</v>
      </c>
      <c r="M262" s="16"/>
      <c r="N262" s="16">
        <v>-1</v>
      </c>
      <c r="O262" s="14" t="s">
        <v>13</v>
      </c>
      <c r="P262" s="16">
        <v>794</v>
      </c>
      <c r="Q262" s="16">
        <f t="shared" si="11"/>
        <v>-794</v>
      </c>
    </row>
    <row r="263" spans="1:17" x14ac:dyDescent="0.25">
      <c r="A263" s="11" t="s">
        <v>39</v>
      </c>
      <c r="B263" s="2"/>
      <c r="C263" s="10" t="s">
        <v>13</v>
      </c>
      <c r="D263" s="2"/>
      <c r="E263" s="2">
        <v>-1</v>
      </c>
      <c r="F263" s="10" t="s">
        <v>13</v>
      </c>
      <c r="G263" s="2">
        <v>385</v>
      </c>
      <c r="H263" s="2">
        <f t="shared" si="10"/>
        <v>-385</v>
      </c>
      <c r="J263" s="15" t="s">
        <v>39</v>
      </c>
      <c r="K263" s="16"/>
      <c r="L263" s="14" t="s">
        <v>13</v>
      </c>
      <c r="M263" s="16"/>
      <c r="N263" s="16">
        <v>-1</v>
      </c>
      <c r="O263" s="14" t="s">
        <v>13</v>
      </c>
      <c r="P263" s="16">
        <v>361</v>
      </c>
      <c r="Q263" s="16">
        <f t="shared" si="11"/>
        <v>-361</v>
      </c>
    </row>
    <row r="264" spans="1:17" x14ac:dyDescent="0.25">
      <c r="A264" s="11" t="s">
        <v>40</v>
      </c>
      <c r="B264" s="2"/>
      <c r="C264" s="10" t="s">
        <v>13</v>
      </c>
      <c r="D264" s="2"/>
      <c r="E264" s="2">
        <v>-3700</v>
      </c>
      <c r="F264" s="10" t="s">
        <v>13</v>
      </c>
      <c r="G264" s="5">
        <v>9.2999999999999999E-2</v>
      </c>
      <c r="H264" s="2">
        <f t="shared" si="10"/>
        <v>-344.1</v>
      </c>
      <c r="J264" s="15" t="s">
        <v>40</v>
      </c>
      <c r="K264" s="16"/>
      <c r="L264" s="14" t="s">
        <v>13</v>
      </c>
      <c r="M264" s="16"/>
      <c r="N264" s="16">
        <v>-3700</v>
      </c>
      <c r="O264" s="14" t="s">
        <v>13</v>
      </c>
      <c r="P264" s="18">
        <v>0.12</v>
      </c>
      <c r="Q264" s="16">
        <f t="shared" si="11"/>
        <v>-444</v>
      </c>
    </row>
    <row r="265" spans="1:17" x14ac:dyDescent="0.25">
      <c r="A265" s="11" t="s">
        <v>41</v>
      </c>
      <c r="B265" s="2"/>
      <c r="C265" s="10" t="s">
        <v>13</v>
      </c>
      <c r="D265" s="2"/>
      <c r="E265" s="3">
        <v>-5.2</v>
      </c>
      <c r="F265" s="10" t="s">
        <v>13</v>
      </c>
      <c r="G265" s="2">
        <v>85</v>
      </c>
      <c r="H265" s="2">
        <f t="shared" si="10"/>
        <v>-442</v>
      </c>
      <c r="J265" s="15" t="s">
        <v>41</v>
      </c>
      <c r="K265" s="16"/>
      <c r="L265" s="14" t="s">
        <v>13</v>
      </c>
      <c r="M265" s="16"/>
      <c r="N265" s="19">
        <v>-5.2</v>
      </c>
      <c r="O265" s="14" t="s">
        <v>13</v>
      </c>
      <c r="P265" s="16">
        <v>90</v>
      </c>
      <c r="Q265" s="16">
        <f t="shared" si="11"/>
        <v>-468</v>
      </c>
    </row>
    <row r="266" spans="1:17" x14ac:dyDescent="0.25">
      <c r="A266" s="11" t="s">
        <v>42</v>
      </c>
      <c r="B266" s="2"/>
      <c r="C266" s="10" t="s">
        <v>13</v>
      </c>
      <c r="D266" s="2"/>
      <c r="E266" s="2">
        <v>-1</v>
      </c>
      <c r="F266" s="10" t="s">
        <v>13</v>
      </c>
      <c r="G266" s="2">
        <v>240</v>
      </c>
      <c r="H266" s="2">
        <f t="shared" si="10"/>
        <v>-240</v>
      </c>
      <c r="J266" s="15" t="s">
        <v>42</v>
      </c>
      <c r="K266" s="16"/>
      <c r="L266" s="14" t="s">
        <v>13</v>
      </c>
      <c r="M266" s="16"/>
      <c r="N266" s="16">
        <v>-1</v>
      </c>
      <c r="O266" s="14" t="s">
        <v>13</v>
      </c>
      <c r="P266" s="16">
        <v>240</v>
      </c>
      <c r="Q266" s="16">
        <f t="shared" si="11"/>
        <v>-240</v>
      </c>
    </row>
    <row r="267" spans="1:17" x14ac:dyDescent="0.25">
      <c r="A267" s="11" t="s">
        <v>43</v>
      </c>
      <c r="B267" s="2"/>
      <c r="C267" s="10" t="s">
        <v>13</v>
      </c>
      <c r="D267" s="2"/>
      <c r="E267" s="2"/>
      <c r="F267" s="10" t="s">
        <v>13</v>
      </c>
      <c r="G267" s="2"/>
      <c r="H267" s="2">
        <v>-500</v>
      </c>
      <c r="J267" s="15" t="s">
        <v>43</v>
      </c>
      <c r="K267" s="16"/>
      <c r="L267" s="14" t="s">
        <v>13</v>
      </c>
      <c r="M267" s="16"/>
      <c r="N267" s="16"/>
      <c r="O267" s="14" t="s">
        <v>13</v>
      </c>
      <c r="P267" s="16"/>
      <c r="Q267" s="16">
        <v>-800</v>
      </c>
    </row>
    <row r="268" spans="1:17" x14ac:dyDescent="0.25">
      <c r="A268" s="8" t="s">
        <v>44</v>
      </c>
      <c r="B268" s="9"/>
      <c r="C268" s="10" t="s">
        <v>13</v>
      </c>
      <c r="D268" s="9"/>
      <c r="E268" s="9"/>
      <c r="F268" s="10" t="s">
        <v>13</v>
      </c>
      <c r="G268" s="9"/>
      <c r="H268" s="9">
        <f>SUM(H257:H267)</f>
        <v>-4916.7199999999993</v>
      </c>
      <c r="J268" s="13" t="s">
        <v>44</v>
      </c>
      <c r="K268" s="9"/>
      <c r="L268" s="14" t="s">
        <v>13</v>
      </c>
      <c r="M268" s="9"/>
      <c r="N268" s="9"/>
      <c r="O268" s="14" t="s">
        <v>13</v>
      </c>
      <c r="P268" s="9"/>
      <c r="Q268" s="9">
        <f>SUM(Q257:Q267)</f>
        <v>-5259.5</v>
      </c>
    </row>
    <row r="269" spans="1:17" x14ac:dyDescent="0.25">
      <c r="A269" s="11" t="s">
        <v>45</v>
      </c>
      <c r="B269" s="2"/>
      <c r="C269" s="10" t="s">
        <v>13</v>
      </c>
      <c r="D269" s="2"/>
      <c r="E269" s="2"/>
      <c r="F269" s="10" t="s">
        <v>13</v>
      </c>
      <c r="G269" s="2"/>
      <c r="H269" s="2">
        <f>SUM(H254,H268)</f>
        <v>7673.2800000000007</v>
      </c>
      <c r="J269" s="15" t="s">
        <v>45</v>
      </c>
      <c r="K269" s="16"/>
      <c r="L269" s="14" t="s">
        <v>13</v>
      </c>
      <c r="M269" s="16"/>
      <c r="N269" s="16"/>
      <c r="O269" s="14" t="s">
        <v>13</v>
      </c>
      <c r="P269" s="16"/>
      <c r="Q269" s="16">
        <f>SUM(Q254,Q268)</f>
        <v>6115.5</v>
      </c>
    </row>
    <row r="271" spans="1:17" x14ac:dyDescent="0.25">
      <c r="A271" s="1" t="s">
        <v>59</v>
      </c>
      <c r="J271" s="12" t="s">
        <v>59</v>
      </c>
    </row>
    <row r="272" spans="1:17" x14ac:dyDescent="0.25">
      <c r="A272" s="1" t="s">
        <v>55</v>
      </c>
      <c r="J272" s="12" t="s">
        <v>55</v>
      </c>
    </row>
    <row r="274" spans="1:17" x14ac:dyDescent="0.25">
      <c r="A274" s="1" t="s">
        <v>46</v>
      </c>
      <c r="J274" s="12" t="s">
        <v>46</v>
      </c>
    </row>
    <row r="276" spans="1:17" x14ac:dyDescent="0.25">
      <c r="A276" t="s">
        <v>65</v>
      </c>
      <c r="J276" t="s">
        <v>65</v>
      </c>
    </row>
    <row r="277" spans="1:17" x14ac:dyDescent="0.25">
      <c r="A277" s="1" t="s">
        <v>1</v>
      </c>
      <c r="B277" s="1" t="s">
        <v>2</v>
      </c>
      <c r="J277" s="12" t="s">
        <v>1</v>
      </c>
      <c r="K277" s="12" t="s">
        <v>2</v>
      </c>
    </row>
    <row r="278" spans="1:17" x14ac:dyDescent="0.25">
      <c r="A278" s="1" t="s">
        <v>3</v>
      </c>
      <c r="B278" s="1" t="s">
        <v>4</v>
      </c>
      <c r="J278" s="12" t="s">
        <v>3</v>
      </c>
      <c r="K278" s="12" t="s">
        <v>158</v>
      </c>
    </row>
    <row r="279" spans="1:17" x14ac:dyDescent="0.25">
      <c r="A279" s="1" t="s">
        <v>5</v>
      </c>
      <c r="B279" s="1" t="s">
        <v>6</v>
      </c>
      <c r="J279" s="12" t="s">
        <v>5</v>
      </c>
      <c r="K279" s="12" t="s">
        <v>6</v>
      </c>
    </row>
    <row r="280" spans="1:17" x14ac:dyDescent="0.25">
      <c r="A280" s="1" t="s">
        <v>7</v>
      </c>
      <c r="B280" s="1" t="s">
        <v>8</v>
      </c>
      <c r="J280" s="12" t="s">
        <v>7</v>
      </c>
      <c r="K280" s="12" t="s">
        <v>8</v>
      </c>
    </row>
    <row r="281" spans="1:17" x14ac:dyDescent="0.25">
      <c r="A281" s="1" t="s">
        <v>9</v>
      </c>
      <c r="B281" s="1" t="s">
        <v>10</v>
      </c>
      <c r="J281" s="12" t="s">
        <v>9</v>
      </c>
      <c r="K281" s="12" t="s">
        <v>10</v>
      </c>
    </row>
    <row r="283" spans="1:17" x14ac:dyDescent="0.25">
      <c r="A283" s="6" t="s">
        <v>11</v>
      </c>
      <c r="B283" s="7" t="s">
        <v>12</v>
      </c>
      <c r="C283" s="7" t="s">
        <v>13</v>
      </c>
      <c r="D283" s="7" t="s">
        <v>14</v>
      </c>
      <c r="E283" s="7" t="s">
        <v>15</v>
      </c>
      <c r="F283" s="7" t="s">
        <v>13</v>
      </c>
      <c r="G283" s="7" t="s">
        <v>16</v>
      </c>
      <c r="H283" s="7" t="s">
        <v>17</v>
      </c>
      <c r="J283" s="6" t="s">
        <v>11</v>
      </c>
      <c r="K283" s="7" t="s">
        <v>12</v>
      </c>
      <c r="L283" s="7" t="s">
        <v>13</v>
      </c>
      <c r="M283" s="7" t="s">
        <v>14</v>
      </c>
      <c r="N283" s="7" t="s">
        <v>15</v>
      </c>
      <c r="O283" s="7" t="s">
        <v>13</v>
      </c>
      <c r="P283" s="7" t="s">
        <v>16</v>
      </c>
      <c r="Q283" s="7" t="s">
        <v>17</v>
      </c>
    </row>
    <row r="284" spans="1:17" x14ac:dyDescent="0.25">
      <c r="A284" s="8" t="s">
        <v>18</v>
      </c>
      <c r="B284" s="9"/>
      <c r="C284" s="10" t="s">
        <v>13</v>
      </c>
      <c r="D284" s="9"/>
      <c r="E284" s="9"/>
      <c r="F284" s="10" t="s">
        <v>13</v>
      </c>
      <c r="G284" s="9"/>
      <c r="H284" s="9"/>
      <c r="J284" s="13" t="s">
        <v>18</v>
      </c>
      <c r="K284" s="9"/>
      <c r="L284" s="14" t="s">
        <v>13</v>
      </c>
      <c r="M284" s="9"/>
      <c r="N284" s="9"/>
      <c r="O284" s="14" t="s">
        <v>13</v>
      </c>
      <c r="P284" s="9"/>
      <c r="Q284" s="9"/>
    </row>
    <row r="285" spans="1:17" x14ac:dyDescent="0.25">
      <c r="A285" s="11" t="s">
        <v>52</v>
      </c>
      <c r="B285" s="2">
        <v>4000</v>
      </c>
      <c r="C285" s="10" t="s">
        <v>20</v>
      </c>
      <c r="D285" s="4">
        <f>H285/B285</f>
        <v>2.7</v>
      </c>
      <c r="E285" s="2">
        <v>4000</v>
      </c>
      <c r="F285" s="10" t="s">
        <v>21</v>
      </c>
      <c r="G285" s="4">
        <v>2.7</v>
      </c>
      <c r="H285" s="2">
        <f>E285*G285</f>
        <v>10800</v>
      </c>
      <c r="J285" s="15" t="s">
        <v>52</v>
      </c>
      <c r="K285" s="16">
        <v>4000</v>
      </c>
      <c r="L285" s="14" t="s">
        <v>20</v>
      </c>
      <c r="M285" s="17">
        <f>Q285/K285</f>
        <v>2.4</v>
      </c>
      <c r="N285" s="16">
        <v>4000</v>
      </c>
      <c r="O285" s="14" t="s">
        <v>21</v>
      </c>
      <c r="P285" s="17">
        <v>2.4</v>
      </c>
      <c r="Q285" s="16">
        <f>N285*P285</f>
        <v>9600</v>
      </c>
    </row>
    <row r="286" spans="1:17" x14ac:dyDescent="0.25">
      <c r="A286" s="11" t="s">
        <v>22</v>
      </c>
      <c r="B286" s="2">
        <v>2600</v>
      </c>
      <c r="C286" s="10" t="s">
        <v>20</v>
      </c>
      <c r="D286" s="4">
        <f>H286/B286</f>
        <v>0.85</v>
      </c>
      <c r="E286" s="2">
        <v>2600</v>
      </c>
      <c r="F286" s="10" t="s">
        <v>21</v>
      </c>
      <c r="G286" s="4">
        <v>0.85</v>
      </c>
      <c r="H286" s="2">
        <f>E286*G286</f>
        <v>2210</v>
      </c>
      <c r="J286" s="15" t="s">
        <v>22</v>
      </c>
      <c r="K286" s="16">
        <v>2600</v>
      </c>
      <c r="L286" s="14" t="s">
        <v>20</v>
      </c>
      <c r="M286" s="17">
        <f>Q286/K286</f>
        <v>0.85</v>
      </c>
      <c r="N286" s="16">
        <v>2600</v>
      </c>
      <c r="O286" s="14" t="s">
        <v>21</v>
      </c>
      <c r="P286" s="17">
        <v>0.85</v>
      </c>
      <c r="Q286" s="16">
        <f>N286*P286</f>
        <v>2210</v>
      </c>
    </row>
    <row r="287" spans="1:17" x14ac:dyDescent="0.25">
      <c r="A287" s="11" t="s">
        <v>23</v>
      </c>
      <c r="B287" s="2"/>
      <c r="C287" s="10" t="s">
        <v>13</v>
      </c>
      <c r="D287" s="2"/>
      <c r="E287" s="2"/>
      <c r="F287" s="10" t="s">
        <v>24</v>
      </c>
      <c r="G287" s="2"/>
      <c r="H287" s="2">
        <v>870</v>
      </c>
      <c r="J287" s="15" t="s">
        <v>23</v>
      </c>
      <c r="K287" s="16"/>
      <c r="L287" s="14" t="s">
        <v>13</v>
      </c>
      <c r="M287" s="16"/>
      <c r="N287" s="16"/>
      <c r="O287" s="14" t="s">
        <v>24</v>
      </c>
      <c r="P287" s="16"/>
      <c r="Q287" s="16">
        <v>870</v>
      </c>
    </row>
    <row r="288" spans="1:17" x14ac:dyDescent="0.25">
      <c r="A288" s="8" t="s">
        <v>25</v>
      </c>
      <c r="B288" s="9"/>
      <c r="C288" s="10" t="s">
        <v>13</v>
      </c>
      <c r="D288" s="9"/>
      <c r="E288" s="9"/>
      <c r="F288" s="10" t="s">
        <v>13</v>
      </c>
      <c r="G288" s="9"/>
      <c r="H288" s="9">
        <f>SUM(H285:H287)</f>
        <v>13880</v>
      </c>
      <c r="J288" s="13" t="s">
        <v>25</v>
      </c>
      <c r="K288" s="9"/>
      <c r="L288" s="14" t="s">
        <v>13</v>
      </c>
      <c r="M288" s="9"/>
      <c r="N288" s="9"/>
      <c r="O288" s="14" t="s">
        <v>13</v>
      </c>
      <c r="P288" s="9"/>
      <c r="Q288" s="9">
        <f>SUM(Q285:Q287)</f>
        <v>12680</v>
      </c>
    </row>
    <row r="289" spans="1:17" x14ac:dyDescent="0.25">
      <c r="A289" s="11" t="s">
        <v>13</v>
      </c>
      <c r="B289" s="2"/>
      <c r="C289" s="10" t="s">
        <v>13</v>
      </c>
      <c r="D289" s="2"/>
      <c r="E289" s="2"/>
      <c r="F289" s="10" t="s">
        <v>13</v>
      </c>
      <c r="G289" s="2"/>
      <c r="H289" s="2"/>
      <c r="J289" s="15" t="s">
        <v>13</v>
      </c>
      <c r="K289" s="16"/>
      <c r="L289" s="14" t="s">
        <v>13</v>
      </c>
      <c r="M289" s="16"/>
      <c r="N289" s="16"/>
      <c r="O289" s="14" t="s">
        <v>13</v>
      </c>
      <c r="P289" s="16"/>
      <c r="Q289" s="16"/>
    </row>
    <row r="290" spans="1:17" x14ac:dyDescent="0.25">
      <c r="A290" s="8" t="s">
        <v>26</v>
      </c>
      <c r="B290" s="9"/>
      <c r="C290" s="10" t="s">
        <v>13</v>
      </c>
      <c r="D290" s="9"/>
      <c r="E290" s="9"/>
      <c r="F290" s="10" t="s">
        <v>13</v>
      </c>
      <c r="G290" s="9"/>
      <c r="H290" s="9"/>
      <c r="J290" s="13" t="s">
        <v>26</v>
      </c>
      <c r="K290" s="9"/>
      <c r="L290" s="14" t="s">
        <v>13</v>
      </c>
      <c r="M290" s="9"/>
      <c r="N290" s="9"/>
      <c r="O290" s="14" t="s">
        <v>13</v>
      </c>
      <c r="P290" s="9"/>
      <c r="Q290" s="9"/>
    </row>
    <row r="291" spans="1:17" x14ac:dyDescent="0.25">
      <c r="A291" s="11" t="s">
        <v>27</v>
      </c>
      <c r="B291" s="2"/>
      <c r="C291" s="10" t="s">
        <v>13</v>
      </c>
      <c r="D291" s="2"/>
      <c r="E291" s="3">
        <v>-100</v>
      </c>
      <c r="F291" s="10" t="s">
        <v>66</v>
      </c>
      <c r="G291" s="4">
        <v>10</v>
      </c>
      <c r="H291" s="2">
        <f>E291*G291</f>
        <v>-1000</v>
      </c>
      <c r="J291" s="15" t="s">
        <v>27</v>
      </c>
      <c r="K291" s="16"/>
      <c r="L291" s="14" t="s">
        <v>13</v>
      </c>
      <c r="M291" s="16"/>
      <c r="N291" s="19">
        <v>-100</v>
      </c>
      <c r="O291" s="14" t="s">
        <v>66</v>
      </c>
      <c r="P291" s="17">
        <v>10</v>
      </c>
      <c r="Q291" s="16">
        <f>N291*P291</f>
        <v>-1000</v>
      </c>
    </row>
    <row r="292" spans="1:17" x14ac:dyDescent="0.25">
      <c r="A292" s="11" t="s">
        <v>28</v>
      </c>
      <c r="B292" s="2"/>
      <c r="C292" s="10" t="s">
        <v>13</v>
      </c>
      <c r="D292" s="2"/>
      <c r="E292" s="2">
        <v>-20</v>
      </c>
      <c r="F292" s="10" t="s">
        <v>29</v>
      </c>
      <c r="G292" s="4"/>
      <c r="H292" s="2"/>
      <c r="J292" s="15" t="s">
        <v>28</v>
      </c>
      <c r="K292" s="16"/>
      <c r="L292" s="14" t="s">
        <v>13</v>
      </c>
      <c r="M292" s="16"/>
      <c r="N292" s="16">
        <v>-20</v>
      </c>
      <c r="O292" s="14" t="s">
        <v>29</v>
      </c>
      <c r="P292" s="17"/>
      <c r="Q292" s="16"/>
    </row>
    <row r="293" spans="1:17" x14ac:dyDescent="0.25">
      <c r="A293" s="8" t="s">
        <v>30</v>
      </c>
      <c r="B293" s="9"/>
      <c r="C293" s="10" t="s">
        <v>13</v>
      </c>
      <c r="D293" s="9"/>
      <c r="E293" s="9"/>
      <c r="F293" s="10" t="s">
        <v>13</v>
      </c>
      <c r="G293" s="9"/>
      <c r="H293" s="9">
        <f>SUM(H290:H292)</f>
        <v>-1000</v>
      </c>
      <c r="J293" s="13" t="s">
        <v>30</v>
      </c>
      <c r="K293" s="9"/>
      <c r="L293" s="14" t="s">
        <v>13</v>
      </c>
      <c r="M293" s="9"/>
      <c r="N293" s="9"/>
      <c r="O293" s="14" t="s">
        <v>13</v>
      </c>
      <c r="P293" s="9"/>
      <c r="Q293" s="9">
        <f>SUM(Q290:Q292)</f>
        <v>-1000</v>
      </c>
    </row>
    <row r="294" spans="1:17" x14ac:dyDescent="0.25">
      <c r="A294" s="8" t="s">
        <v>31</v>
      </c>
      <c r="B294" s="9"/>
      <c r="C294" s="10" t="s">
        <v>13</v>
      </c>
      <c r="D294" s="9"/>
      <c r="E294" s="9"/>
      <c r="F294" s="10" t="s">
        <v>13</v>
      </c>
      <c r="G294" s="9"/>
      <c r="H294" s="9">
        <f>SUM(H288,H293)</f>
        <v>12880</v>
      </c>
      <c r="J294" s="13" t="s">
        <v>31</v>
      </c>
      <c r="K294" s="9"/>
      <c r="L294" s="14" t="s">
        <v>13</v>
      </c>
      <c r="M294" s="9"/>
      <c r="N294" s="9"/>
      <c r="O294" s="14" t="s">
        <v>13</v>
      </c>
      <c r="P294" s="9"/>
      <c r="Q294" s="9">
        <f>SUM(Q288,Q293)</f>
        <v>11680</v>
      </c>
    </row>
    <row r="295" spans="1:17" x14ac:dyDescent="0.25">
      <c r="A295" s="11" t="s">
        <v>13</v>
      </c>
      <c r="B295" s="2"/>
      <c r="C295" s="10" t="s">
        <v>13</v>
      </c>
      <c r="D295" s="2"/>
      <c r="E295" s="2"/>
      <c r="F295" s="10" t="s">
        <v>13</v>
      </c>
      <c r="G295" s="2"/>
      <c r="H295" s="2"/>
      <c r="J295" s="15" t="s">
        <v>13</v>
      </c>
      <c r="K295" s="16"/>
      <c r="L295" s="14" t="s">
        <v>13</v>
      </c>
      <c r="M295" s="16"/>
      <c r="N295" s="16"/>
      <c r="O295" s="14" t="s">
        <v>13</v>
      </c>
      <c r="P295" s="16"/>
      <c r="Q295" s="16"/>
    </row>
    <row r="296" spans="1:17" x14ac:dyDescent="0.25">
      <c r="A296" s="8" t="s">
        <v>32</v>
      </c>
      <c r="B296" s="9"/>
      <c r="C296" s="10" t="s">
        <v>13</v>
      </c>
      <c r="D296" s="9"/>
      <c r="E296" s="9"/>
      <c r="F296" s="10" t="s">
        <v>13</v>
      </c>
      <c r="G296" s="9"/>
      <c r="H296" s="9"/>
      <c r="J296" s="13" t="s">
        <v>32</v>
      </c>
      <c r="K296" s="9"/>
      <c r="L296" s="14" t="s">
        <v>13</v>
      </c>
      <c r="M296" s="9"/>
      <c r="N296" s="9"/>
      <c r="O296" s="14" t="s">
        <v>13</v>
      </c>
      <c r="P296" s="9"/>
      <c r="Q296" s="9"/>
    </row>
    <row r="297" spans="1:17" x14ac:dyDescent="0.25">
      <c r="A297" s="11" t="s">
        <v>33</v>
      </c>
      <c r="B297" s="2"/>
      <c r="C297" s="10" t="s">
        <v>13</v>
      </c>
      <c r="D297" s="2"/>
      <c r="E297" s="2">
        <v>-1</v>
      </c>
      <c r="F297" s="10" t="s">
        <v>13</v>
      </c>
      <c r="G297" s="2">
        <v>652.5</v>
      </c>
      <c r="H297" s="2">
        <f t="shared" ref="H297:H306" si="12">E297*G297</f>
        <v>-652.5</v>
      </c>
      <c r="J297" s="15" t="s">
        <v>33</v>
      </c>
      <c r="K297" s="16"/>
      <c r="L297" s="14" t="s">
        <v>13</v>
      </c>
      <c r="M297" s="16"/>
      <c r="N297" s="16">
        <v>-1</v>
      </c>
      <c r="O297" s="14" t="s">
        <v>13</v>
      </c>
      <c r="P297" s="16">
        <v>652.5</v>
      </c>
      <c r="Q297" s="16">
        <f t="shared" ref="Q297:Q306" si="13">N297*P297</f>
        <v>-652.5</v>
      </c>
    </row>
    <row r="298" spans="1:17" x14ac:dyDescent="0.25">
      <c r="A298" s="11" t="s">
        <v>34</v>
      </c>
      <c r="B298" s="2"/>
      <c r="C298" s="10" t="s">
        <v>13</v>
      </c>
      <c r="D298" s="2"/>
      <c r="E298" s="2">
        <v>-3</v>
      </c>
      <c r="F298" s="10" t="s">
        <v>13</v>
      </c>
      <c r="G298" s="2">
        <v>200</v>
      </c>
      <c r="H298" s="2">
        <f t="shared" si="12"/>
        <v>-600</v>
      </c>
      <c r="J298" s="15" t="s">
        <v>34</v>
      </c>
      <c r="K298" s="16"/>
      <c r="L298" s="14" t="s">
        <v>13</v>
      </c>
      <c r="M298" s="16"/>
      <c r="N298" s="16">
        <v>-3</v>
      </c>
      <c r="O298" s="14" t="s">
        <v>13</v>
      </c>
      <c r="P298" s="16">
        <v>200</v>
      </c>
      <c r="Q298" s="16">
        <f t="shared" si="13"/>
        <v>-600</v>
      </c>
    </row>
    <row r="299" spans="1:17" x14ac:dyDescent="0.25">
      <c r="A299" s="11" t="s">
        <v>35</v>
      </c>
      <c r="B299" s="2"/>
      <c r="C299" s="10" t="s">
        <v>13</v>
      </c>
      <c r="D299" s="2"/>
      <c r="E299" s="2">
        <v>-20</v>
      </c>
      <c r="F299" s="10" t="s">
        <v>13</v>
      </c>
      <c r="G299" s="2">
        <v>19</v>
      </c>
      <c r="H299" s="2">
        <f t="shared" si="12"/>
        <v>-380</v>
      </c>
      <c r="J299" s="15" t="s">
        <v>35</v>
      </c>
      <c r="K299" s="16"/>
      <c r="L299" s="14" t="s">
        <v>13</v>
      </c>
      <c r="M299" s="16"/>
      <c r="N299" s="16">
        <v>-20</v>
      </c>
      <c r="O299" s="14" t="s">
        <v>13</v>
      </c>
      <c r="P299" s="16">
        <v>19</v>
      </c>
      <c r="Q299" s="16">
        <f t="shared" si="13"/>
        <v>-380</v>
      </c>
    </row>
    <row r="300" spans="1:17" x14ac:dyDescent="0.25">
      <c r="A300" s="11" t="s">
        <v>36</v>
      </c>
      <c r="B300" s="2"/>
      <c r="C300" s="10" t="s">
        <v>13</v>
      </c>
      <c r="D300" s="2"/>
      <c r="E300" s="2">
        <v>-1</v>
      </c>
      <c r="F300" s="10" t="s">
        <v>13</v>
      </c>
      <c r="G300" s="2">
        <v>380</v>
      </c>
      <c r="H300" s="2">
        <f t="shared" si="12"/>
        <v>-380</v>
      </c>
      <c r="J300" s="15" t="s">
        <v>36</v>
      </c>
      <c r="K300" s="16"/>
      <c r="L300" s="14" t="s">
        <v>13</v>
      </c>
      <c r="M300" s="16"/>
      <c r="N300" s="16">
        <v>-1</v>
      </c>
      <c r="O300" s="14" t="s">
        <v>13</v>
      </c>
      <c r="P300" s="16">
        <v>380</v>
      </c>
      <c r="Q300" s="16">
        <f t="shared" si="13"/>
        <v>-380</v>
      </c>
    </row>
    <row r="301" spans="1:17" x14ac:dyDescent="0.25">
      <c r="A301" s="11" t="s">
        <v>37</v>
      </c>
      <c r="B301" s="2"/>
      <c r="C301" s="10" t="s">
        <v>13</v>
      </c>
      <c r="D301" s="2"/>
      <c r="E301" s="2">
        <v>-1</v>
      </c>
      <c r="F301" s="10" t="s">
        <v>13</v>
      </c>
      <c r="G301" s="2">
        <v>175</v>
      </c>
      <c r="H301" s="2">
        <f t="shared" si="12"/>
        <v>-175</v>
      </c>
      <c r="J301" s="15" t="s">
        <v>37</v>
      </c>
      <c r="K301" s="16"/>
      <c r="L301" s="14" t="s">
        <v>13</v>
      </c>
      <c r="M301" s="16"/>
      <c r="N301" s="16">
        <v>-1</v>
      </c>
      <c r="O301" s="14" t="s">
        <v>13</v>
      </c>
      <c r="P301" s="16">
        <v>140</v>
      </c>
      <c r="Q301" s="16">
        <f t="shared" si="13"/>
        <v>-140</v>
      </c>
    </row>
    <row r="302" spans="1:17" x14ac:dyDescent="0.25">
      <c r="A302" s="11" t="s">
        <v>38</v>
      </c>
      <c r="B302" s="2"/>
      <c r="C302" s="10" t="s">
        <v>13</v>
      </c>
      <c r="D302" s="2"/>
      <c r="E302" s="2">
        <v>-1</v>
      </c>
      <c r="F302" s="10" t="s">
        <v>13</v>
      </c>
      <c r="G302" s="2">
        <v>850</v>
      </c>
      <c r="H302" s="2">
        <f t="shared" si="12"/>
        <v>-850</v>
      </c>
      <c r="J302" s="15" t="s">
        <v>38</v>
      </c>
      <c r="K302" s="16"/>
      <c r="L302" s="14" t="s">
        <v>13</v>
      </c>
      <c r="M302" s="16"/>
      <c r="N302" s="16">
        <v>-1</v>
      </c>
      <c r="O302" s="14" t="s">
        <v>13</v>
      </c>
      <c r="P302" s="16">
        <v>825</v>
      </c>
      <c r="Q302" s="16">
        <f t="shared" si="13"/>
        <v>-825</v>
      </c>
    </row>
    <row r="303" spans="1:17" x14ac:dyDescent="0.25">
      <c r="A303" s="11" t="s">
        <v>39</v>
      </c>
      <c r="B303" s="2"/>
      <c r="C303" s="10" t="s">
        <v>13</v>
      </c>
      <c r="D303" s="2"/>
      <c r="E303" s="2">
        <v>-1</v>
      </c>
      <c r="F303" s="10" t="s">
        <v>13</v>
      </c>
      <c r="G303" s="2">
        <v>400</v>
      </c>
      <c r="H303" s="2">
        <f t="shared" si="12"/>
        <v>-400</v>
      </c>
      <c r="J303" s="15" t="s">
        <v>39</v>
      </c>
      <c r="K303" s="16"/>
      <c r="L303" s="14" t="s">
        <v>13</v>
      </c>
      <c r="M303" s="16"/>
      <c r="N303" s="16">
        <v>-1</v>
      </c>
      <c r="O303" s="14" t="s">
        <v>13</v>
      </c>
      <c r="P303" s="16">
        <v>375</v>
      </c>
      <c r="Q303" s="16">
        <f t="shared" si="13"/>
        <v>-375</v>
      </c>
    </row>
    <row r="304" spans="1:17" x14ac:dyDescent="0.25">
      <c r="A304" s="11" t="s">
        <v>40</v>
      </c>
      <c r="B304" s="2"/>
      <c r="C304" s="10" t="s">
        <v>13</v>
      </c>
      <c r="D304" s="2"/>
      <c r="E304" s="2">
        <v>-4000</v>
      </c>
      <c r="F304" s="10" t="s">
        <v>13</v>
      </c>
      <c r="G304" s="5">
        <v>9.2999999999999999E-2</v>
      </c>
      <c r="H304" s="2">
        <f t="shared" si="12"/>
        <v>-372</v>
      </c>
      <c r="J304" s="15" t="s">
        <v>40</v>
      </c>
      <c r="K304" s="16"/>
      <c r="L304" s="14" t="s">
        <v>13</v>
      </c>
      <c r="M304" s="16"/>
      <c r="N304" s="16">
        <v>-4000</v>
      </c>
      <c r="O304" s="14" t="s">
        <v>13</v>
      </c>
      <c r="P304" s="18">
        <v>0.12</v>
      </c>
      <c r="Q304" s="16">
        <f t="shared" si="13"/>
        <v>-480</v>
      </c>
    </row>
    <row r="305" spans="1:17" x14ac:dyDescent="0.25">
      <c r="A305" s="11" t="s">
        <v>41</v>
      </c>
      <c r="B305" s="2"/>
      <c r="C305" s="10" t="s">
        <v>13</v>
      </c>
      <c r="D305" s="2"/>
      <c r="E305" s="3">
        <v>-5.2</v>
      </c>
      <c r="F305" s="10" t="s">
        <v>13</v>
      </c>
      <c r="G305" s="2">
        <v>85</v>
      </c>
      <c r="H305" s="2">
        <f t="shared" si="12"/>
        <v>-442</v>
      </c>
      <c r="J305" s="15" t="s">
        <v>41</v>
      </c>
      <c r="K305" s="16"/>
      <c r="L305" s="14" t="s">
        <v>13</v>
      </c>
      <c r="M305" s="16"/>
      <c r="N305" s="19">
        <v>-5.2</v>
      </c>
      <c r="O305" s="14" t="s">
        <v>13</v>
      </c>
      <c r="P305" s="16">
        <v>90</v>
      </c>
      <c r="Q305" s="16">
        <f t="shared" si="13"/>
        <v>-468</v>
      </c>
    </row>
    <row r="306" spans="1:17" x14ac:dyDescent="0.25">
      <c r="A306" s="11" t="s">
        <v>42</v>
      </c>
      <c r="B306" s="2"/>
      <c r="C306" s="10" t="s">
        <v>13</v>
      </c>
      <c r="D306" s="2"/>
      <c r="E306" s="2">
        <v>-1</v>
      </c>
      <c r="F306" s="10" t="s">
        <v>13</v>
      </c>
      <c r="G306" s="2">
        <v>270</v>
      </c>
      <c r="H306" s="2">
        <f t="shared" si="12"/>
        <v>-270</v>
      </c>
      <c r="J306" s="15" t="s">
        <v>42</v>
      </c>
      <c r="K306" s="16"/>
      <c r="L306" s="14" t="s">
        <v>13</v>
      </c>
      <c r="M306" s="16"/>
      <c r="N306" s="16">
        <v>-1</v>
      </c>
      <c r="O306" s="14" t="s">
        <v>13</v>
      </c>
      <c r="P306" s="16">
        <v>270</v>
      </c>
      <c r="Q306" s="16">
        <f t="shared" si="13"/>
        <v>-270</v>
      </c>
    </row>
    <row r="307" spans="1:17" x14ac:dyDescent="0.25">
      <c r="A307" s="11" t="s">
        <v>43</v>
      </c>
      <c r="B307" s="2"/>
      <c r="C307" s="10" t="s">
        <v>13</v>
      </c>
      <c r="D307" s="2"/>
      <c r="E307" s="2"/>
      <c r="F307" s="10" t="s">
        <v>13</v>
      </c>
      <c r="G307" s="2"/>
      <c r="H307" s="2">
        <v>-500</v>
      </c>
      <c r="J307" s="15" t="s">
        <v>43</v>
      </c>
      <c r="K307" s="16"/>
      <c r="L307" s="14" t="s">
        <v>13</v>
      </c>
      <c r="M307" s="16"/>
      <c r="N307" s="16"/>
      <c r="O307" s="14" t="s">
        <v>13</v>
      </c>
      <c r="P307" s="16"/>
      <c r="Q307" s="16">
        <v>-800</v>
      </c>
    </row>
    <row r="308" spans="1:17" x14ac:dyDescent="0.25">
      <c r="A308" s="8" t="s">
        <v>44</v>
      </c>
      <c r="B308" s="9"/>
      <c r="C308" s="10" t="s">
        <v>13</v>
      </c>
      <c r="D308" s="9"/>
      <c r="E308" s="9"/>
      <c r="F308" s="10" t="s">
        <v>13</v>
      </c>
      <c r="G308" s="9"/>
      <c r="H308" s="9">
        <f>SUM(H297:H307)</f>
        <v>-5021.5</v>
      </c>
      <c r="J308" s="13" t="s">
        <v>44</v>
      </c>
      <c r="K308" s="9"/>
      <c r="L308" s="14" t="s">
        <v>13</v>
      </c>
      <c r="M308" s="9"/>
      <c r="N308" s="9"/>
      <c r="O308" s="14" t="s">
        <v>13</v>
      </c>
      <c r="P308" s="9"/>
      <c r="Q308" s="9">
        <f>SUM(Q297:Q307)</f>
        <v>-5370.5</v>
      </c>
    </row>
    <row r="309" spans="1:17" x14ac:dyDescent="0.25">
      <c r="A309" s="11" t="s">
        <v>45</v>
      </c>
      <c r="B309" s="2"/>
      <c r="C309" s="10" t="s">
        <v>13</v>
      </c>
      <c r="D309" s="2"/>
      <c r="E309" s="2"/>
      <c r="F309" s="10" t="s">
        <v>13</v>
      </c>
      <c r="G309" s="2"/>
      <c r="H309" s="2">
        <f>SUM(H294,H308)</f>
        <v>7858.5</v>
      </c>
      <c r="J309" s="15" t="s">
        <v>45</v>
      </c>
      <c r="K309" s="16"/>
      <c r="L309" s="14" t="s">
        <v>13</v>
      </c>
      <c r="M309" s="16"/>
      <c r="N309" s="16"/>
      <c r="O309" s="14" t="s">
        <v>13</v>
      </c>
      <c r="P309" s="16"/>
      <c r="Q309" s="16">
        <f>SUM(Q294,Q308)</f>
        <v>6309.5</v>
      </c>
    </row>
    <row r="311" spans="1:17" x14ac:dyDescent="0.25">
      <c r="A311" s="1" t="s">
        <v>59</v>
      </c>
      <c r="J311" s="12" t="s">
        <v>59</v>
      </c>
    </row>
    <row r="312" spans="1:17" x14ac:dyDescent="0.25">
      <c r="A312" s="1" t="s">
        <v>55</v>
      </c>
      <c r="J312" s="12" t="s">
        <v>55</v>
      </c>
    </row>
    <row r="314" spans="1:17" x14ac:dyDescent="0.25">
      <c r="A314" s="1" t="s">
        <v>46</v>
      </c>
      <c r="J314" s="12" t="s">
        <v>46</v>
      </c>
    </row>
    <row r="316" spans="1:17" x14ac:dyDescent="0.25">
      <c r="A316" t="s">
        <v>67</v>
      </c>
      <c r="J316" t="s">
        <v>67</v>
      </c>
    </row>
    <row r="317" spans="1:17" x14ac:dyDescent="0.25">
      <c r="A317" s="1" t="s">
        <v>1</v>
      </c>
      <c r="B317" s="1" t="s">
        <v>2</v>
      </c>
      <c r="J317" s="12" t="s">
        <v>1</v>
      </c>
      <c r="K317" s="12" t="s">
        <v>2</v>
      </c>
    </row>
    <row r="318" spans="1:17" x14ac:dyDescent="0.25">
      <c r="A318" s="1" t="s">
        <v>3</v>
      </c>
      <c r="B318" s="1" t="s">
        <v>4</v>
      </c>
      <c r="J318" s="12" t="s">
        <v>3</v>
      </c>
      <c r="K318" s="12" t="s">
        <v>158</v>
      </c>
    </row>
    <row r="319" spans="1:17" x14ac:dyDescent="0.25">
      <c r="A319" s="1" t="s">
        <v>5</v>
      </c>
      <c r="B319" s="1" t="s">
        <v>6</v>
      </c>
      <c r="J319" s="12" t="s">
        <v>5</v>
      </c>
      <c r="K319" s="12" t="s">
        <v>6</v>
      </c>
    </row>
    <row r="320" spans="1:17" x14ac:dyDescent="0.25">
      <c r="A320" s="1" t="s">
        <v>7</v>
      </c>
      <c r="B320" s="1" t="s">
        <v>8</v>
      </c>
      <c r="J320" s="12" t="s">
        <v>7</v>
      </c>
      <c r="K320" s="12" t="s">
        <v>8</v>
      </c>
    </row>
    <row r="321" spans="1:17" x14ac:dyDescent="0.25">
      <c r="A321" s="1" t="s">
        <v>9</v>
      </c>
      <c r="B321" s="1" t="s">
        <v>10</v>
      </c>
      <c r="J321" s="12" t="s">
        <v>9</v>
      </c>
      <c r="K321" s="12" t="s">
        <v>10</v>
      </c>
    </row>
    <row r="323" spans="1:17" x14ac:dyDescent="0.25">
      <c r="A323" s="6" t="s">
        <v>11</v>
      </c>
      <c r="B323" s="7" t="s">
        <v>12</v>
      </c>
      <c r="C323" s="7" t="s">
        <v>13</v>
      </c>
      <c r="D323" s="7" t="s">
        <v>14</v>
      </c>
      <c r="E323" s="7" t="s">
        <v>15</v>
      </c>
      <c r="F323" s="7" t="s">
        <v>13</v>
      </c>
      <c r="G323" s="7" t="s">
        <v>16</v>
      </c>
      <c r="H323" s="7" t="s">
        <v>17</v>
      </c>
      <c r="J323" s="6" t="s">
        <v>11</v>
      </c>
      <c r="K323" s="7" t="s">
        <v>12</v>
      </c>
      <c r="L323" s="7" t="s">
        <v>13</v>
      </c>
      <c r="M323" s="7" t="s">
        <v>14</v>
      </c>
      <c r="N323" s="7" t="s">
        <v>15</v>
      </c>
      <c r="O323" s="7" t="s">
        <v>13</v>
      </c>
      <c r="P323" s="7" t="s">
        <v>16</v>
      </c>
      <c r="Q323" s="7" t="s">
        <v>17</v>
      </c>
    </row>
    <row r="324" spans="1:17" x14ac:dyDescent="0.25">
      <c r="A324" s="8" t="s">
        <v>18</v>
      </c>
      <c r="B324" s="9"/>
      <c r="C324" s="10" t="s">
        <v>13</v>
      </c>
      <c r="D324" s="9"/>
      <c r="E324" s="9"/>
      <c r="F324" s="10" t="s">
        <v>13</v>
      </c>
      <c r="G324" s="9"/>
      <c r="H324" s="9"/>
      <c r="J324" s="13" t="s">
        <v>18</v>
      </c>
      <c r="K324" s="9"/>
      <c r="L324" s="14" t="s">
        <v>13</v>
      </c>
      <c r="M324" s="9"/>
      <c r="N324" s="9"/>
      <c r="O324" s="14" t="s">
        <v>13</v>
      </c>
      <c r="P324" s="9"/>
      <c r="Q324" s="9"/>
    </row>
    <row r="325" spans="1:17" x14ac:dyDescent="0.25">
      <c r="A325" s="11" t="s">
        <v>52</v>
      </c>
      <c r="B325" s="2">
        <v>3000</v>
      </c>
      <c r="C325" s="10" t="s">
        <v>20</v>
      </c>
      <c r="D325" s="4">
        <f>H325/B325</f>
        <v>2.4</v>
      </c>
      <c r="E325" s="2">
        <v>3000</v>
      </c>
      <c r="F325" s="10" t="s">
        <v>21</v>
      </c>
      <c r="G325" s="4">
        <v>2.4</v>
      </c>
      <c r="H325" s="2">
        <f>E325*G325</f>
        <v>7200</v>
      </c>
      <c r="J325" s="15" t="s">
        <v>52</v>
      </c>
      <c r="K325" s="16">
        <v>3000</v>
      </c>
      <c r="L325" s="14" t="s">
        <v>20</v>
      </c>
      <c r="M325" s="17">
        <f>Q325/K325</f>
        <v>2.2999999999999998</v>
      </c>
      <c r="N325" s="16">
        <v>3000</v>
      </c>
      <c r="O325" s="14" t="s">
        <v>21</v>
      </c>
      <c r="P325" s="17">
        <v>2.2999999999999998</v>
      </c>
      <c r="Q325" s="16">
        <f>N325*P325</f>
        <v>6899.9999999999991</v>
      </c>
    </row>
    <row r="326" spans="1:17" x14ac:dyDescent="0.25">
      <c r="A326" s="11" t="s">
        <v>22</v>
      </c>
      <c r="B326" s="2">
        <v>2000</v>
      </c>
      <c r="C326" s="10" t="s">
        <v>20</v>
      </c>
      <c r="D326" s="4">
        <f>H326/B326</f>
        <v>0.85</v>
      </c>
      <c r="E326" s="2">
        <v>2000</v>
      </c>
      <c r="F326" s="10" t="s">
        <v>21</v>
      </c>
      <c r="G326" s="4">
        <v>0.85</v>
      </c>
      <c r="H326" s="2">
        <f>E326*G326</f>
        <v>1700</v>
      </c>
      <c r="J326" s="15" t="s">
        <v>22</v>
      </c>
      <c r="K326" s="16">
        <v>2000</v>
      </c>
      <c r="L326" s="14" t="s">
        <v>20</v>
      </c>
      <c r="M326" s="17">
        <f>Q326/K326</f>
        <v>0.85</v>
      </c>
      <c r="N326" s="16">
        <v>2000</v>
      </c>
      <c r="O326" s="14" t="s">
        <v>21</v>
      </c>
      <c r="P326" s="17">
        <v>0.85</v>
      </c>
      <c r="Q326" s="16">
        <f>N326*P326</f>
        <v>1700</v>
      </c>
    </row>
    <row r="327" spans="1:17" x14ac:dyDescent="0.25">
      <c r="A327" s="11" t="s">
        <v>23</v>
      </c>
      <c r="B327" s="2"/>
      <c r="C327" s="10" t="s">
        <v>13</v>
      </c>
      <c r="D327" s="2"/>
      <c r="E327" s="2"/>
      <c r="F327" s="10" t="s">
        <v>24</v>
      </c>
      <c r="G327" s="2"/>
      <c r="H327" s="2">
        <v>870</v>
      </c>
      <c r="J327" s="15" t="s">
        <v>23</v>
      </c>
      <c r="K327" s="16"/>
      <c r="L327" s="14" t="s">
        <v>13</v>
      </c>
      <c r="M327" s="16"/>
      <c r="N327" s="16"/>
      <c r="O327" s="14" t="s">
        <v>24</v>
      </c>
      <c r="P327" s="16"/>
      <c r="Q327" s="16">
        <v>870</v>
      </c>
    </row>
    <row r="328" spans="1:17" x14ac:dyDescent="0.25">
      <c r="A328" s="8" t="s">
        <v>25</v>
      </c>
      <c r="B328" s="9"/>
      <c r="C328" s="10" t="s">
        <v>13</v>
      </c>
      <c r="D328" s="9"/>
      <c r="E328" s="9"/>
      <c r="F328" s="10" t="s">
        <v>13</v>
      </c>
      <c r="G328" s="9"/>
      <c r="H328" s="9">
        <f>SUM(H325:H327)</f>
        <v>9770</v>
      </c>
      <c r="J328" s="13" t="s">
        <v>25</v>
      </c>
      <c r="K328" s="9"/>
      <c r="L328" s="14" t="s">
        <v>13</v>
      </c>
      <c r="M328" s="9"/>
      <c r="N328" s="9"/>
      <c r="O328" s="14" t="s">
        <v>13</v>
      </c>
      <c r="P328" s="9"/>
      <c r="Q328" s="9">
        <f>SUM(Q325:Q327)</f>
        <v>9470</v>
      </c>
    </row>
    <row r="329" spans="1:17" x14ac:dyDescent="0.25">
      <c r="A329" s="11" t="s">
        <v>13</v>
      </c>
      <c r="B329" s="2"/>
      <c r="C329" s="10" t="s">
        <v>13</v>
      </c>
      <c r="D329" s="2"/>
      <c r="E329" s="2"/>
      <c r="F329" s="10" t="s">
        <v>13</v>
      </c>
      <c r="G329" s="2"/>
      <c r="H329" s="2"/>
      <c r="J329" s="15" t="s">
        <v>13</v>
      </c>
      <c r="K329" s="16"/>
      <c r="L329" s="14" t="s">
        <v>13</v>
      </c>
      <c r="M329" s="16"/>
      <c r="N329" s="16"/>
      <c r="O329" s="14" t="s">
        <v>13</v>
      </c>
      <c r="P329" s="16"/>
      <c r="Q329" s="16"/>
    </row>
    <row r="330" spans="1:17" x14ac:dyDescent="0.25">
      <c r="A330" s="8" t="s">
        <v>26</v>
      </c>
      <c r="B330" s="9"/>
      <c r="C330" s="10" t="s">
        <v>13</v>
      </c>
      <c r="D330" s="9"/>
      <c r="E330" s="9"/>
      <c r="F330" s="10" t="s">
        <v>13</v>
      </c>
      <c r="G330" s="9"/>
      <c r="H330" s="9"/>
      <c r="J330" s="13" t="s">
        <v>26</v>
      </c>
      <c r="K330" s="9"/>
      <c r="L330" s="14" t="s">
        <v>13</v>
      </c>
      <c r="M330" s="9"/>
      <c r="N330" s="9"/>
      <c r="O330" s="14" t="s">
        <v>13</v>
      </c>
      <c r="P330" s="9"/>
      <c r="Q330" s="9"/>
    </row>
    <row r="331" spans="1:17" x14ac:dyDescent="0.25">
      <c r="A331" s="11" t="s">
        <v>27</v>
      </c>
      <c r="B331" s="2"/>
      <c r="C331" s="10" t="s">
        <v>13</v>
      </c>
      <c r="D331" s="2"/>
      <c r="E331" s="2">
        <v>-170</v>
      </c>
      <c r="F331" s="10" t="s">
        <v>21</v>
      </c>
      <c r="G331" s="4">
        <v>4.5</v>
      </c>
      <c r="H331" s="2">
        <f>E331*G331</f>
        <v>-765</v>
      </c>
      <c r="J331" s="15" t="s">
        <v>27</v>
      </c>
      <c r="K331" s="16"/>
      <c r="L331" s="14" t="s">
        <v>13</v>
      </c>
      <c r="M331" s="16"/>
      <c r="N331" s="16">
        <v>-170</v>
      </c>
      <c r="O331" s="14" t="s">
        <v>21</v>
      </c>
      <c r="P331" s="17">
        <v>5.4</v>
      </c>
      <c r="Q331" s="16">
        <f>N331*P331</f>
        <v>-918.00000000000011</v>
      </c>
    </row>
    <row r="332" spans="1:17" x14ac:dyDescent="0.25">
      <c r="A332" s="11" t="s">
        <v>28</v>
      </c>
      <c r="B332" s="2"/>
      <c r="C332" s="10" t="s">
        <v>13</v>
      </c>
      <c r="D332" s="2"/>
      <c r="E332" s="2">
        <v>-20</v>
      </c>
      <c r="F332" s="10" t="s">
        <v>29</v>
      </c>
      <c r="G332" s="4"/>
      <c r="H332" s="2"/>
      <c r="J332" s="15" t="s">
        <v>28</v>
      </c>
      <c r="K332" s="16"/>
      <c r="L332" s="14" t="s">
        <v>13</v>
      </c>
      <c r="M332" s="16"/>
      <c r="N332" s="16">
        <v>-20</v>
      </c>
      <c r="O332" s="14" t="s">
        <v>29</v>
      </c>
      <c r="P332" s="17"/>
      <c r="Q332" s="16"/>
    </row>
    <row r="333" spans="1:17" x14ac:dyDescent="0.25">
      <c r="A333" s="8" t="s">
        <v>30</v>
      </c>
      <c r="B333" s="9"/>
      <c r="C333" s="10" t="s">
        <v>13</v>
      </c>
      <c r="D333" s="9"/>
      <c r="E333" s="9"/>
      <c r="F333" s="10" t="s">
        <v>13</v>
      </c>
      <c r="G333" s="9"/>
      <c r="H333" s="9">
        <f>SUM(H330:H332)</f>
        <v>-765</v>
      </c>
      <c r="J333" s="13" t="s">
        <v>30</v>
      </c>
      <c r="K333" s="9"/>
      <c r="L333" s="14" t="s">
        <v>13</v>
      </c>
      <c r="M333" s="9"/>
      <c r="N333" s="9"/>
      <c r="O333" s="14" t="s">
        <v>13</v>
      </c>
      <c r="P333" s="9"/>
      <c r="Q333" s="9">
        <f>SUM(Q330:Q332)</f>
        <v>-918.00000000000011</v>
      </c>
    </row>
    <row r="334" spans="1:17" x14ac:dyDescent="0.25">
      <c r="A334" s="8" t="s">
        <v>31</v>
      </c>
      <c r="B334" s="9"/>
      <c r="C334" s="10" t="s">
        <v>13</v>
      </c>
      <c r="D334" s="9"/>
      <c r="E334" s="9"/>
      <c r="F334" s="10" t="s">
        <v>13</v>
      </c>
      <c r="G334" s="9"/>
      <c r="H334" s="9">
        <f>SUM(H328,H333)</f>
        <v>9005</v>
      </c>
      <c r="J334" s="13" t="s">
        <v>31</v>
      </c>
      <c r="K334" s="9"/>
      <c r="L334" s="14" t="s">
        <v>13</v>
      </c>
      <c r="M334" s="9"/>
      <c r="N334" s="9"/>
      <c r="O334" s="14" t="s">
        <v>13</v>
      </c>
      <c r="P334" s="9"/>
      <c r="Q334" s="9">
        <f>SUM(Q328,Q333)</f>
        <v>8552</v>
      </c>
    </row>
    <row r="335" spans="1:17" x14ac:dyDescent="0.25">
      <c r="A335" s="11" t="s">
        <v>13</v>
      </c>
      <c r="B335" s="2"/>
      <c r="C335" s="10" t="s">
        <v>13</v>
      </c>
      <c r="D335" s="2"/>
      <c r="E335" s="2"/>
      <c r="F335" s="10" t="s">
        <v>13</v>
      </c>
      <c r="G335" s="2"/>
      <c r="H335" s="2"/>
      <c r="J335" s="15" t="s">
        <v>13</v>
      </c>
      <c r="K335" s="16"/>
      <c r="L335" s="14" t="s">
        <v>13</v>
      </c>
      <c r="M335" s="16"/>
      <c r="N335" s="16"/>
      <c r="O335" s="14" t="s">
        <v>13</v>
      </c>
      <c r="P335" s="16"/>
      <c r="Q335" s="16"/>
    </row>
    <row r="336" spans="1:17" x14ac:dyDescent="0.25">
      <c r="A336" s="8" t="s">
        <v>32</v>
      </c>
      <c r="B336" s="9"/>
      <c r="C336" s="10" t="s">
        <v>13</v>
      </c>
      <c r="D336" s="9"/>
      <c r="E336" s="9"/>
      <c r="F336" s="10" t="s">
        <v>13</v>
      </c>
      <c r="G336" s="9"/>
      <c r="H336" s="9"/>
      <c r="J336" s="13" t="s">
        <v>32</v>
      </c>
      <c r="K336" s="9"/>
      <c r="L336" s="14" t="s">
        <v>13</v>
      </c>
      <c r="M336" s="9"/>
      <c r="N336" s="9"/>
      <c r="O336" s="14" t="s">
        <v>13</v>
      </c>
      <c r="P336" s="9"/>
      <c r="Q336" s="9"/>
    </row>
    <row r="337" spans="1:17" x14ac:dyDescent="0.25">
      <c r="A337" s="11" t="s">
        <v>33</v>
      </c>
      <c r="B337" s="2"/>
      <c r="C337" s="10" t="s">
        <v>13</v>
      </c>
      <c r="D337" s="2"/>
      <c r="E337" s="2">
        <v>-1</v>
      </c>
      <c r="F337" s="10" t="s">
        <v>13</v>
      </c>
      <c r="G337" s="2">
        <v>652.5</v>
      </c>
      <c r="H337" s="2">
        <f t="shared" ref="H337:H346" si="14">E337*G337</f>
        <v>-652.5</v>
      </c>
      <c r="J337" s="15" t="s">
        <v>33</v>
      </c>
      <c r="K337" s="16"/>
      <c r="L337" s="14" t="s">
        <v>13</v>
      </c>
      <c r="M337" s="16"/>
      <c r="N337" s="16">
        <v>-1</v>
      </c>
      <c r="O337" s="14" t="s">
        <v>13</v>
      </c>
      <c r="P337" s="16">
        <v>653</v>
      </c>
      <c r="Q337" s="16">
        <f t="shared" ref="Q337:Q346" si="15">N337*P337</f>
        <v>-653</v>
      </c>
    </row>
    <row r="338" spans="1:17" x14ac:dyDescent="0.25">
      <c r="A338" s="11" t="s">
        <v>34</v>
      </c>
      <c r="B338" s="2"/>
      <c r="C338" s="10" t="s">
        <v>13</v>
      </c>
      <c r="D338" s="2"/>
      <c r="E338" s="2">
        <v>-3</v>
      </c>
      <c r="F338" s="10" t="s">
        <v>13</v>
      </c>
      <c r="G338" s="2">
        <v>200</v>
      </c>
      <c r="H338" s="2">
        <f t="shared" si="14"/>
        <v>-600</v>
      </c>
      <c r="J338" s="15" t="s">
        <v>34</v>
      </c>
      <c r="K338" s="16"/>
      <c r="L338" s="14" t="s">
        <v>13</v>
      </c>
      <c r="M338" s="16"/>
      <c r="N338" s="16">
        <v>-3</v>
      </c>
      <c r="O338" s="14" t="s">
        <v>13</v>
      </c>
      <c r="P338" s="16">
        <v>200</v>
      </c>
      <c r="Q338" s="16">
        <f t="shared" si="15"/>
        <v>-600</v>
      </c>
    </row>
    <row r="339" spans="1:17" x14ac:dyDescent="0.25">
      <c r="A339" s="11" t="s">
        <v>35</v>
      </c>
      <c r="B339" s="2"/>
      <c r="C339" s="10" t="s">
        <v>13</v>
      </c>
      <c r="D339" s="2"/>
      <c r="E339" s="2">
        <v>-20</v>
      </c>
      <c r="F339" s="10" t="s">
        <v>13</v>
      </c>
      <c r="G339" s="2">
        <v>19.8</v>
      </c>
      <c r="H339" s="2">
        <f t="shared" si="14"/>
        <v>-396</v>
      </c>
      <c r="J339" s="15" t="s">
        <v>35</v>
      </c>
      <c r="K339" s="16"/>
      <c r="L339" s="14" t="s">
        <v>13</v>
      </c>
      <c r="M339" s="16"/>
      <c r="N339" s="16">
        <v>-20</v>
      </c>
      <c r="O339" s="14" t="s">
        <v>13</v>
      </c>
      <c r="P339" s="16">
        <v>18</v>
      </c>
      <c r="Q339" s="16">
        <f t="shared" si="15"/>
        <v>-360</v>
      </c>
    </row>
    <row r="340" spans="1:17" x14ac:dyDescent="0.25">
      <c r="A340" s="11" t="s">
        <v>36</v>
      </c>
      <c r="B340" s="2"/>
      <c r="C340" s="10" t="s">
        <v>13</v>
      </c>
      <c r="D340" s="2"/>
      <c r="E340" s="2">
        <v>-1</v>
      </c>
      <c r="F340" s="10" t="s">
        <v>13</v>
      </c>
      <c r="G340" s="2">
        <v>380</v>
      </c>
      <c r="H340" s="2">
        <f t="shared" si="14"/>
        <v>-380</v>
      </c>
      <c r="J340" s="15" t="s">
        <v>36</v>
      </c>
      <c r="K340" s="16"/>
      <c r="L340" s="14" t="s">
        <v>13</v>
      </c>
      <c r="M340" s="16"/>
      <c r="N340" s="16">
        <v>-1</v>
      </c>
      <c r="O340" s="14" t="s">
        <v>13</v>
      </c>
      <c r="P340" s="16">
        <v>380</v>
      </c>
      <c r="Q340" s="16">
        <f t="shared" si="15"/>
        <v>-380</v>
      </c>
    </row>
    <row r="341" spans="1:17" x14ac:dyDescent="0.25">
      <c r="A341" s="11" t="s">
        <v>37</v>
      </c>
      <c r="B341" s="2"/>
      <c r="C341" s="10" t="s">
        <v>13</v>
      </c>
      <c r="D341" s="2"/>
      <c r="E341" s="2">
        <v>-1</v>
      </c>
      <c r="F341" s="10" t="s">
        <v>13</v>
      </c>
      <c r="G341" s="2">
        <v>175</v>
      </c>
      <c r="H341" s="2">
        <f t="shared" si="14"/>
        <v>-175</v>
      </c>
      <c r="J341" s="15" t="s">
        <v>37</v>
      </c>
      <c r="K341" s="16"/>
      <c r="L341" s="14" t="s">
        <v>13</v>
      </c>
      <c r="M341" s="16"/>
      <c r="N341" s="16">
        <v>-1</v>
      </c>
      <c r="O341" s="14" t="s">
        <v>13</v>
      </c>
      <c r="P341" s="16">
        <v>140</v>
      </c>
      <c r="Q341" s="16">
        <f t="shared" si="15"/>
        <v>-140</v>
      </c>
    </row>
    <row r="342" spans="1:17" x14ac:dyDescent="0.25">
      <c r="A342" s="11" t="s">
        <v>38</v>
      </c>
      <c r="B342" s="2"/>
      <c r="C342" s="10" t="s">
        <v>13</v>
      </c>
      <c r="D342" s="2"/>
      <c r="E342" s="2">
        <v>-1</v>
      </c>
      <c r="F342" s="10" t="s">
        <v>13</v>
      </c>
      <c r="G342" s="2">
        <v>743.75</v>
      </c>
      <c r="H342" s="2">
        <f t="shared" si="14"/>
        <v>-743.75</v>
      </c>
      <c r="J342" s="15" t="s">
        <v>38</v>
      </c>
      <c r="K342" s="16"/>
      <c r="L342" s="14" t="s">
        <v>13</v>
      </c>
      <c r="M342" s="16"/>
      <c r="N342" s="16">
        <v>-1</v>
      </c>
      <c r="O342" s="14" t="s">
        <v>13</v>
      </c>
      <c r="P342" s="16">
        <v>722</v>
      </c>
      <c r="Q342" s="16">
        <f t="shared" si="15"/>
        <v>-722</v>
      </c>
    </row>
    <row r="343" spans="1:17" x14ac:dyDescent="0.25">
      <c r="A343" s="11" t="s">
        <v>39</v>
      </c>
      <c r="B343" s="2"/>
      <c r="C343" s="10" t="s">
        <v>13</v>
      </c>
      <c r="D343" s="2"/>
      <c r="E343" s="2">
        <v>-1</v>
      </c>
      <c r="F343" s="10" t="s">
        <v>13</v>
      </c>
      <c r="G343" s="2">
        <v>350</v>
      </c>
      <c r="H343" s="2">
        <f t="shared" si="14"/>
        <v>-350</v>
      </c>
      <c r="J343" s="15" t="s">
        <v>39</v>
      </c>
      <c r="K343" s="16"/>
      <c r="L343" s="14" t="s">
        <v>13</v>
      </c>
      <c r="M343" s="16"/>
      <c r="N343" s="16">
        <v>-1</v>
      </c>
      <c r="O343" s="14" t="s">
        <v>13</v>
      </c>
      <c r="P343" s="16">
        <v>328</v>
      </c>
      <c r="Q343" s="16">
        <f t="shared" si="15"/>
        <v>-328</v>
      </c>
    </row>
    <row r="344" spans="1:17" x14ac:dyDescent="0.25">
      <c r="A344" s="11" t="s">
        <v>40</v>
      </c>
      <c r="B344" s="2"/>
      <c r="C344" s="10" t="s">
        <v>13</v>
      </c>
      <c r="D344" s="2"/>
      <c r="E344" s="2">
        <v>-3000</v>
      </c>
      <c r="F344" s="10" t="s">
        <v>13</v>
      </c>
      <c r="G344" s="5">
        <v>9.2999999999999999E-2</v>
      </c>
      <c r="H344" s="2">
        <f t="shared" si="14"/>
        <v>-279</v>
      </c>
      <c r="J344" s="15" t="s">
        <v>40</v>
      </c>
      <c r="K344" s="16"/>
      <c r="L344" s="14" t="s">
        <v>13</v>
      </c>
      <c r="M344" s="16"/>
      <c r="N344" s="16">
        <v>-3000</v>
      </c>
      <c r="O344" s="14" t="s">
        <v>13</v>
      </c>
      <c r="P344" s="18">
        <v>0.12</v>
      </c>
      <c r="Q344" s="16">
        <f t="shared" si="15"/>
        <v>-360</v>
      </c>
    </row>
    <row r="345" spans="1:17" x14ac:dyDescent="0.25">
      <c r="A345" s="11" t="s">
        <v>41</v>
      </c>
      <c r="B345" s="2"/>
      <c r="C345" s="10" t="s">
        <v>13</v>
      </c>
      <c r="D345" s="2"/>
      <c r="E345" s="3">
        <v>-4</v>
      </c>
      <c r="F345" s="10" t="s">
        <v>13</v>
      </c>
      <c r="G345" s="2">
        <v>85</v>
      </c>
      <c r="H345" s="2">
        <f t="shared" si="14"/>
        <v>-340</v>
      </c>
      <c r="J345" s="15" t="s">
        <v>41</v>
      </c>
      <c r="K345" s="16"/>
      <c r="L345" s="14" t="s">
        <v>13</v>
      </c>
      <c r="M345" s="16"/>
      <c r="N345" s="19">
        <v>-4</v>
      </c>
      <c r="O345" s="14" t="s">
        <v>13</v>
      </c>
      <c r="P345" s="16">
        <v>90</v>
      </c>
      <c r="Q345" s="16">
        <f t="shared" si="15"/>
        <v>-360</v>
      </c>
    </row>
    <row r="346" spans="1:17" x14ac:dyDescent="0.25">
      <c r="A346" s="11" t="s">
        <v>42</v>
      </c>
      <c r="B346" s="2"/>
      <c r="C346" s="10" t="s">
        <v>13</v>
      </c>
      <c r="D346" s="2"/>
      <c r="E346" s="2">
        <v>-1</v>
      </c>
      <c r="F346" s="10" t="s">
        <v>13</v>
      </c>
      <c r="G346" s="2">
        <v>206.25</v>
      </c>
      <c r="H346" s="2">
        <f t="shared" si="14"/>
        <v>-206.25</v>
      </c>
      <c r="J346" s="15" t="s">
        <v>42</v>
      </c>
      <c r="K346" s="16"/>
      <c r="L346" s="14" t="s">
        <v>13</v>
      </c>
      <c r="M346" s="16"/>
      <c r="N346" s="16">
        <v>-1</v>
      </c>
      <c r="O346" s="14" t="s">
        <v>13</v>
      </c>
      <c r="P346" s="16">
        <v>206</v>
      </c>
      <c r="Q346" s="16">
        <f t="shared" si="15"/>
        <v>-206</v>
      </c>
    </row>
    <row r="347" spans="1:17" x14ac:dyDescent="0.25">
      <c r="A347" s="11" t="s">
        <v>43</v>
      </c>
      <c r="B347" s="2"/>
      <c r="C347" s="10" t="s">
        <v>13</v>
      </c>
      <c r="D347" s="2"/>
      <c r="E347" s="2"/>
      <c r="F347" s="10" t="s">
        <v>13</v>
      </c>
      <c r="G347" s="2"/>
      <c r="H347" s="2">
        <v>-500</v>
      </c>
      <c r="J347" s="15" t="s">
        <v>43</v>
      </c>
      <c r="K347" s="16"/>
      <c r="L347" s="14" t="s">
        <v>13</v>
      </c>
      <c r="M347" s="16"/>
      <c r="N347" s="16"/>
      <c r="O347" s="14" t="s">
        <v>13</v>
      </c>
      <c r="P347" s="16"/>
      <c r="Q347" s="16">
        <v>-800</v>
      </c>
    </row>
    <row r="348" spans="1:17" x14ac:dyDescent="0.25">
      <c r="A348" s="8" t="s">
        <v>44</v>
      </c>
      <c r="B348" s="9"/>
      <c r="C348" s="10" t="s">
        <v>13</v>
      </c>
      <c r="D348" s="9"/>
      <c r="E348" s="9"/>
      <c r="F348" s="10" t="s">
        <v>13</v>
      </c>
      <c r="G348" s="9"/>
      <c r="H348" s="9">
        <f>SUM(H337:H347)</f>
        <v>-4622.5</v>
      </c>
      <c r="J348" s="13" t="s">
        <v>44</v>
      </c>
      <c r="K348" s="9"/>
      <c r="L348" s="14" t="s">
        <v>13</v>
      </c>
      <c r="M348" s="9"/>
      <c r="N348" s="9"/>
      <c r="O348" s="14" t="s">
        <v>13</v>
      </c>
      <c r="P348" s="9"/>
      <c r="Q348" s="9">
        <f>SUM(Q337:Q347)</f>
        <v>-4909</v>
      </c>
    </row>
    <row r="349" spans="1:17" x14ac:dyDescent="0.25">
      <c r="A349" s="11" t="s">
        <v>45</v>
      </c>
      <c r="B349" s="2"/>
      <c r="C349" s="10" t="s">
        <v>13</v>
      </c>
      <c r="D349" s="2"/>
      <c r="E349" s="2"/>
      <c r="F349" s="10" t="s">
        <v>13</v>
      </c>
      <c r="G349" s="2"/>
      <c r="H349" s="2">
        <f>SUM(H334,H348)</f>
        <v>4382.5</v>
      </c>
      <c r="J349" s="15" t="s">
        <v>45</v>
      </c>
      <c r="K349" s="16"/>
      <c r="L349" s="14" t="s">
        <v>13</v>
      </c>
      <c r="M349" s="16"/>
      <c r="N349" s="16"/>
      <c r="O349" s="14" t="s">
        <v>13</v>
      </c>
      <c r="P349" s="16"/>
      <c r="Q349" s="16">
        <f>SUM(Q334,Q348)</f>
        <v>3643</v>
      </c>
    </row>
    <row r="351" spans="1:17" x14ac:dyDescent="0.25">
      <c r="A351" s="1" t="s">
        <v>68</v>
      </c>
      <c r="J351" s="12" t="s">
        <v>68</v>
      </c>
    </row>
    <row r="353" spans="1:17" x14ac:dyDescent="0.25">
      <c r="A353" s="1" t="s">
        <v>46</v>
      </c>
      <c r="J353" s="12" t="s">
        <v>46</v>
      </c>
    </row>
    <row r="355" spans="1:17" x14ac:dyDescent="0.25">
      <c r="A355" t="s">
        <v>69</v>
      </c>
      <c r="J355" t="s">
        <v>69</v>
      </c>
    </row>
    <row r="356" spans="1:17" x14ac:dyDescent="0.25">
      <c r="A356" s="1" t="s">
        <v>1</v>
      </c>
      <c r="B356" s="1" t="s">
        <v>2</v>
      </c>
      <c r="J356" s="12" t="s">
        <v>1</v>
      </c>
      <c r="K356" s="12" t="s">
        <v>2</v>
      </c>
    </row>
    <row r="357" spans="1:17" x14ac:dyDescent="0.25">
      <c r="A357" s="1" t="s">
        <v>3</v>
      </c>
      <c r="B357" s="1" t="s">
        <v>4</v>
      </c>
      <c r="J357" s="12" t="s">
        <v>3</v>
      </c>
      <c r="K357" s="12" t="s">
        <v>158</v>
      </c>
    </row>
    <row r="358" spans="1:17" x14ac:dyDescent="0.25">
      <c r="A358" s="1" t="s">
        <v>5</v>
      </c>
      <c r="B358" s="1" t="s">
        <v>6</v>
      </c>
      <c r="J358" s="12" t="s">
        <v>5</v>
      </c>
      <c r="K358" s="12" t="s">
        <v>6</v>
      </c>
    </row>
    <row r="359" spans="1:17" x14ac:dyDescent="0.25">
      <c r="A359" s="1" t="s">
        <v>7</v>
      </c>
      <c r="B359" s="1" t="s">
        <v>8</v>
      </c>
      <c r="J359" s="12" t="s">
        <v>7</v>
      </c>
      <c r="K359" s="12" t="s">
        <v>8</v>
      </c>
    </row>
    <row r="360" spans="1:17" x14ac:dyDescent="0.25">
      <c r="A360" s="1" t="s">
        <v>9</v>
      </c>
      <c r="B360" s="1" t="s">
        <v>10</v>
      </c>
      <c r="J360" s="12" t="s">
        <v>9</v>
      </c>
      <c r="K360" s="12" t="s">
        <v>10</v>
      </c>
    </row>
    <row r="362" spans="1:17" x14ac:dyDescent="0.25">
      <c r="A362" s="6" t="s">
        <v>11</v>
      </c>
      <c r="B362" s="7" t="s">
        <v>12</v>
      </c>
      <c r="C362" s="7" t="s">
        <v>13</v>
      </c>
      <c r="D362" s="7" t="s">
        <v>14</v>
      </c>
      <c r="E362" s="7" t="s">
        <v>15</v>
      </c>
      <c r="F362" s="7" t="s">
        <v>13</v>
      </c>
      <c r="G362" s="7" t="s">
        <v>16</v>
      </c>
      <c r="H362" s="7" t="s">
        <v>17</v>
      </c>
      <c r="J362" s="6" t="s">
        <v>11</v>
      </c>
      <c r="K362" s="7" t="s">
        <v>12</v>
      </c>
      <c r="L362" s="7" t="s">
        <v>13</v>
      </c>
      <c r="M362" s="7" t="s">
        <v>14</v>
      </c>
      <c r="N362" s="7" t="s">
        <v>15</v>
      </c>
      <c r="O362" s="7" t="s">
        <v>13</v>
      </c>
      <c r="P362" s="7" t="s">
        <v>16</v>
      </c>
      <c r="Q362" s="7" t="s">
        <v>17</v>
      </c>
    </row>
    <row r="363" spans="1:17" x14ac:dyDescent="0.25">
      <c r="A363" s="8" t="s">
        <v>18</v>
      </c>
      <c r="B363" s="9"/>
      <c r="C363" s="10" t="s">
        <v>13</v>
      </c>
      <c r="D363" s="9"/>
      <c r="E363" s="9"/>
      <c r="F363" s="10" t="s">
        <v>13</v>
      </c>
      <c r="G363" s="9"/>
      <c r="H363" s="9"/>
      <c r="J363" s="13" t="s">
        <v>18</v>
      </c>
      <c r="K363" s="9"/>
      <c r="L363" s="14" t="s">
        <v>13</v>
      </c>
      <c r="M363" s="9"/>
      <c r="N363" s="9"/>
      <c r="O363" s="14" t="s">
        <v>13</v>
      </c>
      <c r="P363" s="9"/>
      <c r="Q363" s="9"/>
    </row>
    <row r="364" spans="1:17" x14ac:dyDescent="0.25">
      <c r="A364" s="11" t="s">
        <v>52</v>
      </c>
      <c r="B364" s="2">
        <v>3500</v>
      </c>
      <c r="C364" s="10" t="s">
        <v>20</v>
      </c>
      <c r="D364" s="4">
        <f>H364/B364</f>
        <v>2.8</v>
      </c>
      <c r="E364" s="2">
        <v>3500</v>
      </c>
      <c r="F364" s="10" t="s">
        <v>21</v>
      </c>
      <c r="G364" s="4">
        <v>2.8</v>
      </c>
      <c r="H364" s="2">
        <f>E364*G364</f>
        <v>9800</v>
      </c>
      <c r="J364" s="15" t="s">
        <v>52</v>
      </c>
      <c r="K364" s="16">
        <v>3500</v>
      </c>
      <c r="L364" s="14" t="s">
        <v>20</v>
      </c>
      <c r="M364" s="17">
        <f>Q364/K364</f>
        <v>2.8</v>
      </c>
      <c r="N364" s="16">
        <v>3500</v>
      </c>
      <c r="O364" s="14" t="s">
        <v>21</v>
      </c>
      <c r="P364" s="17">
        <v>2.8</v>
      </c>
      <c r="Q364" s="16">
        <f>N364*P364</f>
        <v>9800</v>
      </c>
    </row>
    <row r="365" spans="1:17" x14ac:dyDescent="0.25">
      <c r="A365" s="11" t="s">
        <v>22</v>
      </c>
      <c r="B365" s="2">
        <v>2600</v>
      </c>
      <c r="C365" s="10" t="s">
        <v>20</v>
      </c>
      <c r="D365" s="4">
        <f>H365/B365</f>
        <v>0.85</v>
      </c>
      <c r="E365" s="2">
        <v>2600</v>
      </c>
      <c r="F365" s="10" t="s">
        <v>21</v>
      </c>
      <c r="G365" s="4">
        <v>0.85</v>
      </c>
      <c r="H365" s="2">
        <f>E365*G365</f>
        <v>2210</v>
      </c>
      <c r="J365" s="15" t="s">
        <v>22</v>
      </c>
      <c r="K365" s="16">
        <v>2600</v>
      </c>
      <c r="L365" s="14" t="s">
        <v>20</v>
      </c>
      <c r="M365" s="17">
        <f>Q365/K365</f>
        <v>0.85</v>
      </c>
      <c r="N365" s="16">
        <v>2600</v>
      </c>
      <c r="O365" s="14" t="s">
        <v>21</v>
      </c>
      <c r="P365" s="17">
        <v>0.85</v>
      </c>
      <c r="Q365" s="16">
        <f>N365*P365</f>
        <v>2210</v>
      </c>
    </row>
    <row r="366" spans="1:17" x14ac:dyDescent="0.25">
      <c r="A366" s="11" t="s">
        <v>23</v>
      </c>
      <c r="B366" s="2"/>
      <c r="C366" s="10" t="s">
        <v>13</v>
      </c>
      <c r="D366" s="2"/>
      <c r="E366" s="2"/>
      <c r="F366" s="10" t="s">
        <v>24</v>
      </c>
      <c r="G366" s="2"/>
      <c r="H366" s="2">
        <v>870</v>
      </c>
      <c r="J366" s="15" t="s">
        <v>23</v>
      </c>
      <c r="K366" s="16"/>
      <c r="L366" s="14" t="s">
        <v>13</v>
      </c>
      <c r="M366" s="16"/>
      <c r="N366" s="16"/>
      <c r="O366" s="14" t="s">
        <v>24</v>
      </c>
      <c r="P366" s="16"/>
      <c r="Q366" s="16">
        <v>870</v>
      </c>
    </row>
    <row r="367" spans="1:17" x14ac:dyDescent="0.25">
      <c r="A367" s="8" t="s">
        <v>25</v>
      </c>
      <c r="B367" s="9"/>
      <c r="C367" s="10" t="s">
        <v>13</v>
      </c>
      <c r="D367" s="9"/>
      <c r="E367" s="9"/>
      <c r="F367" s="10" t="s">
        <v>13</v>
      </c>
      <c r="G367" s="9"/>
      <c r="H367" s="9">
        <f>SUM(H364:H366)</f>
        <v>12880</v>
      </c>
      <c r="J367" s="13" t="s">
        <v>25</v>
      </c>
      <c r="K367" s="9"/>
      <c r="L367" s="14" t="s">
        <v>13</v>
      </c>
      <c r="M367" s="9"/>
      <c r="N367" s="9"/>
      <c r="O367" s="14" t="s">
        <v>13</v>
      </c>
      <c r="P367" s="9"/>
      <c r="Q367" s="9">
        <f>SUM(Q364:Q366)</f>
        <v>12880</v>
      </c>
    </row>
    <row r="368" spans="1:17" x14ac:dyDescent="0.25">
      <c r="A368" s="11" t="s">
        <v>13</v>
      </c>
      <c r="B368" s="2"/>
      <c r="C368" s="10" t="s">
        <v>13</v>
      </c>
      <c r="D368" s="2"/>
      <c r="E368" s="2"/>
      <c r="F368" s="10" t="s">
        <v>13</v>
      </c>
      <c r="G368" s="2"/>
      <c r="H368" s="2"/>
      <c r="J368" s="15" t="s">
        <v>13</v>
      </c>
      <c r="K368" s="16"/>
      <c r="L368" s="14" t="s">
        <v>13</v>
      </c>
      <c r="M368" s="16"/>
      <c r="N368" s="16"/>
      <c r="O368" s="14" t="s">
        <v>13</v>
      </c>
      <c r="P368" s="16"/>
      <c r="Q368" s="16"/>
    </row>
    <row r="369" spans="1:17" x14ac:dyDescent="0.25">
      <c r="A369" s="8" t="s">
        <v>26</v>
      </c>
      <c r="B369" s="9"/>
      <c r="C369" s="10" t="s">
        <v>13</v>
      </c>
      <c r="D369" s="9"/>
      <c r="E369" s="9"/>
      <c r="F369" s="10" t="s">
        <v>13</v>
      </c>
      <c r="G369" s="9"/>
      <c r="H369" s="9"/>
      <c r="J369" s="13" t="s">
        <v>26</v>
      </c>
      <c r="K369" s="9"/>
      <c r="L369" s="14" t="s">
        <v>13</v>
      </c>
      <c r="M369" s="9"/>
      <c r="N369" s="9"/>
      <c r="O369" s="14" t="s">
        <v>13</v>
      </c>
      <c r="P369" s="9"/>
      <c r="Q369" s="9"/>
    </row>
    <row r="370" spans="1:17" x14ac:dyDescent="0.25">
      <c r="A370" s="11" t="s">
        <v>27</v>
      </c>
      <c r="B370" s="2"/>
      <c r="C370" s="10" t="s">
        <v>13</v>
      </c>
      <c r="D370" s="2"/>
      <c r="E370" s="2">
        <v>-170</v>
      </c>
      <c r="F370" s="10" t="s">
        <v>21</v>
      </c>
      <c r="G370" s="4">
        <v>4.9000000000000004</v>
      </c>
      <c r="H370" s="2">
        <f>E370*G370</f>
        <v>-833.00000000000011</v>
      </c>
      <c r="J370" s="15" t="s">
        <v>27</v>
      </c>
      <c r="K370" s="16"/>
      <c r="L370" s="14" t="s">
        <v>13</v>
      </c>
      <c r="M370" s="16"/>
      <c r="N370" s="16">
        <v>-170</v>
      </c>
      <c r="O370" s="14" t="s">
        <v>21</v>
      </c>
      <c r="P370" s="17">
        <v>5.8</v>
      </c>
      <c r="Q370" s="16">
        <f>N370*P370</f>
        <v>-986</v>
      </c>
    </row>
    <row r="371" spans="1:17" x14ac:dyDescent="0.25">
      <c r="A371" s="11" t="s">
        <v>28</v>
      </c>
      <c r="B371" s="2"/>
      <c r="C371" s="10" t="s">
        <v>13</v>
      </c>
      <c r="D371" s="2"/>
      <c r="E371" s="2">
        <v>-20</v>
      </c>
      <c r="F371" s="10" t="s">
        <v>29</v>
      </c>
      <c r="G371" s="4"/>
      <c r="H371" s="2"/>
      <c r="J371" s="15" t="s">
        <v>28</v>
      </c>
      <c r="K371" s="16"/>
      <c r="L371" s="14" t="s">
        <v>13</v>
      </c>
      <c r="M371" s="16"/>
      <c r="N371" s="16">
        <v>-20</v>
      </c>
      <c r="O371" s="14" t="s">
        <v>29</v>
      </c>
      <c r="P371" s="17"/>
      <c r="Q371" s="16"/>
    </row>
    <row r="372" spans="1:17" x14ac:dyDescent="0.25">
      <c r="A372" s="8" t="s">
        <v>30</v>
      </c>
      <c r="B372" s="9"/>
      <c r="C372" s="10" t="s">
        <v>13</v>
      </c>
      <c r="D372" s="9"/>
      <c r="E372" s="9"/>
      <c r="F372" s="10" t="s">
        <v>13</v>
      </c>
      <c r="G372" s="9"/>
      <c r="H372" s="9">
        <f>SUM(H369:H371)</f>
        <v>-833.00000000000011</v>
      </c>
      <c r="J372" s="13" t="s">
        <v>30</v>
      </c>
      <c r="K372" s="9"/>
      <c r="L372" s="14" t="s">
        <v>13</v>
      </c>
      <c r="M372" s="9"/>
      <c r="N372" s="9"/>
      <c r="O372" s="14" t="s">
        <v>13</v>
      </c>
      <c r="P372" s="9"/>
      <c r="Q372" s="9">
        <f>SUM(Q369:Q371)</f>
        <v>-986</v>
      </c>
    </row>
    <row r="373" spans="1:17" x14ac:dyDescent="0.25">
      <c r="A373" s="8" t="s">
        <v>31</v>
      </c>
      <c r="B373" s="9"/>
      <c r="C373" s="10" t="s">
        <v>13</v>
      </c>
      <c r="D373" s="9"/>
      <c r="E373" s="9"/>
      <c r="F373" s="10" t="s">
        <v>13</v>
      </c>
      <c r="G373" s="9"/>
      <c r="H373" s="9">
        <f>SUM(H367,H372)</f>
        <v>12047</v>
      </c>
      <c r="J373" s="13" t="s">
        <v>31</v>
      </c>
      <c r="K373" s="9"/>
      <c r="L373" s="14" t="s">
        <v>13</v>
      </c>
      <c r="M373" s="9"/>
      <c r="N373" s="9"/>
      <c r="O373" s="14" t="s">
        <v>13</v>
      </c>
      <c r="P373" s="9"/>
      <c r="Q373" s="9">
        <f>SUM(Q367,Q372)</f>
        <v>11894</v>
      </c>
    </row>
    <row r="374" spans="1:17" x14ac:dyDescent="0.25">
      <c r="A374" s="11" t="s">
        <v>13</v>
      </c>
      <c r="B374" s="2"/>
      <c r="C374" s="10" t="s">
        <v>13</v>
      </c>
      <c r="D374" s="2"/>
      <c r="E374" s="2"/>
      <c r="F374" s="10" t="s">
        <v>13</v>
      </c>
      <c r="G374" s="2"/>
      <c r="H374" s="2"/>
      <c r="J374" s="15" t="s">
        <v>13</v>
      </c>
      <c r="K374" s="16"/>
      <c r="L374" s="14" t="s">
        <v>13</v>
      </c>
      <c r="M374" s="16"/>
      <c r="N374" s="16"/>
      <c r="O374" s="14" t="s">
        <v>13</v>
      </c>
      <c r="P374" s="16"/>
      <c r="Q374" s="16"/>
    </row>
    <row r="375" spans="1:17" x14ac:dyDescent="0.25">
      <c r="A375" s="8" t="s">
        <v>32</v>
      </c>
      <c r="B375" s="9"/>
      <c r="C375" s="10" t="s">
        <v>13</v>
      </c>
      <c r="D375" s="9"/>
      <c r="E375" s="9"/>
      <c r="F375" s="10" t="s">
        <v>13</v>
      </c>
      <c r="G375" s="9"/>
      <c r="H375" s="9"/>
      <c r="J375" s="13" t="s">
        <v>32</v>
      </c>
      <c r="K375" s="9"/>
      <c r="L375" s="14" t="s">
        <v>13</v>
      </c>
      <c r="M375" s="9"/>
      <c r="N375" s="9"/>
      <c r="O375" s="14" t="s">
        <v>13</v>
      </c>
      <c r="P375" s="9"/>
      <c r="Q375" s="9"/>
    </row>
    <row r="376" spans="1:17" x14ac:dyDescent="0.25">
      <c r="A376" s="11" t="s">
        <v>33</v>
      </c>
      <c r="B376" s="2"/>
      <c r="C376" s="10" t="s">
        <v>13</v>
      </c>
      <c r="D376" s="2"/>
      <c r="E376" s="2">
        <v>-1</v>
      </c>
      <c r="F376" s="10" t="s">
        <v>13</v>
      </c>
      <c r="G376" s="2">
        <v>652.5</v>
      </c>
      <c r="H376" s="2">
        <f t="shared" ref="H376:H385" si="16">E376*G376</f>
        <v>-652.5</v>
      </c>
      <c r="J376" s="15" t="s">
        <v>33</v>
      </c>
      <c r="K376" s="16"/>
      <c r="L376" s="14" t="s">
        <v>13</v>
      </c>
      <c r="M376" s="16"/>
      <c r="N376" s="16">
        <v>-1</v>
      </c>
      <c r="O376" s="14" t="s">
        <v>13</v>
      </c>
      <c r="P376" s="16">
        <v>652.5</v>
      </c>
      <c r="Q376" s="16">
        <f t="shared" ref="Q376:Q385" si="17">N376*P376</f>
        <v>-652.5</v>
      </c>
    </row>
    <row r="377" spans="1:17" x14ac:dyDescent="0.25">
      <c r="A377" s="11" t="s">
        <v>34</v>
      </c>
      <c r="B377" s="2"/>
      <c r="C377" s="10" t="s">
        <v>13</v>
      </c>
      <c r="D377" s="2"/>
      <c r="E377" s="2">
        <v>-3</v>
      </c>
      <c r="F377" s="10" t="s">
        <v>13</v>
      </c>
      <c r="G377" s="2">
        <v>200</v>
      </c>
      <c r="H377" s="2">
        <f t="shared" si="16"/>
        <v>-600</v>
      </c>
      <c r="J377" s="15" t="s">
        <v>34</v>
      </c>
      <c r="K377" s="16"/>
      <c r="L377" s="14" t="s">
        <v>13</v>
      </c>
      <c r="M377" s="16"/>
      <c r="N377" s="16">
        <v>-3</v>
      </c>
      <c r="O377" s="14" t="s">
        <v>13</v>
      </c>
      <c r="P377" s="16">
        <v>200</v>
      </c>
      <c r="Q377" s="16">
        <f t="shared" si="17"/>
        <v>-600</v>
      </c>
    </row>
    <row r="378" spans="1:17" x14ac:dyDescent="0.25">
      <c r="A378" s="11" t="s">
        <v>35</v>
      </c>
      <c r="B378" s="2"/>
      <c r="C378" s="10" t="s">
        <v>13</v>
      </c>
      <c r="D378" s="2"/>
      <c r="E378" s="2">
        <v>-20</v>
      </c>
      <c r="F378" s="10" t="s">
        <v>13</v>
      </c>
      <c r="G378" s="2">
        <v>19</v>
      </c>
      <c r="H378" s="2">
        <f t="shared" si="16"/>
        <v>-380</v>
      </c>
      <c r="J378" s="15" t="s">
        <v>35</v>
      </c>
      <c r="K378" s="16"/>
      <c r="L378" s="14" t="s">
        <v>13</v>
      </c>
      <c r="M378" s="16"/>
      <c r="N378" s="16">
        <v>-20</v>
      </c>
      <c r="O378" s="14" t="s">
        <v>13</v>
      </c>
      <c r="P378" s="16">
        <v>19</v>
      </c>
      <c r="Q378" s="16">
        <f t="shared" si="17"/>
        <v>-380</v>
      </c>
    </row>
    <row r="379" spans="1:17" x14ac:dyDescent="0.25">
      <c r="A379" s="11" t="s">
        <v>36</v>
      </c>
      <c r="B379" s="2"/>
      <c r="C379" s="10" t="s">
        <v>13</v>
      </c>
      <c r="D379" s="2"/>
      <c r="E379" s="2">
        <v>-1</v>
      </c>
      <c r="F379" s="10" t="s">
        <v>13</v>
      </c>
      <c r="G379" s="2">
        <v>380</v>
      </c>
      <c r="H379" s="2">
        <f t="shared" si="16"/>
        <v>-380</v>
      </c>
      <c r="J379" s="15" t="s">
        <v>36</v>
      </c>
      <c r="K379" s="16"/>
      <c r="L379" s="14" t="s">
        <v>13</v>
      </c>
      <c r="M379" s="16"/>
      <c r="N379" s="16">
        <v>-1</v>
      </c>
      <c r="O379" s="14" t="s">
        <v>13</v>
      </c>
      <c r="P379" s="16">
        <v>380</v>
      </c>
      <c r="Q379" s="16">
        <f t="shared" si="17"/>
        <v>-380</v>
      </c>
    </row>
    <row r="380" spans="1:17" x14ac:dyDescent="0.25">
      <c r="A380" s="11" t="s">
        <v>37</v>
      </c>
      <c r="B380" s="2"/>
      <c r="C380" s="10" t="s">
        <v>13</v>
      </c>
      <c r="D380" s="2"/>
      <c r="E380" s="2">
        <v>-1</v>
      </c>
      <c r="F380" s="10" t="s">
        <v>13</v>
      </c>
      <c r="G380" s="2">
        <v>175</v>
      </c>
      <c r="H380" s="2">
        <f t="shared" si="16"/>
        <v>-175</v>
      </c>
      <c r="J380" s="15" t="s">
        <v>37</v>
      </c>
      <c r="K380" s="16"/>
      <c r="L380" s="14" t="s">
        <v>13</v>
      </c>
      <c r="M380" s="16"/>
      <c r="N380" s="16">
        <v>-1</v>
      </c>
      <c r="O380" s="14" t="s">
        <v>13</v>
      </c>
      <c r="P380" s="16">
        <v>140</v>
      </c>
      <c r="Q380" s="16">
        <f t="shared" si="17"/>
        <v>-140</v>
      </c>
    </row>
    <row r="381" spans="1:17" x14ac:dyDescent="0.25">
      <c r="A381" s="11" t="s">
        <v>38</v>
      </c>
      <c r="B381" s="2"/>
      <c r="C381" s="10" t="s">
        <v>13</v>
      </c>
      <c r="D381" s="2"/>
      <c r="E381" s="2">
        <v>-1</v>
      </c>
      <c r="F381" s="10" t="s">
        <v>13</v>
      </c>
      <c r="G381" s="2">
        <v>796.87</v>
      </c>
      <c r="H381" s="2">
        <f t="shared" si="16"/>
        <v>-796.87</v>
      </c>
      <c r="J381" s="15" t="s">
        <v>38</v>
      </c>
      <c r="K381" s="16"/>
      <c r="L381" s="14" t="s">
        <v>13</v>
      </c>
      <c r="M381" s="16"/>
      <c r="N381" s="16">
        <v>-1</v>
      </c>
      <c r="O381" s="14" t="s">
        <v>13</v>
      </c>
      <c r="P381" s="16">
        <v>773</v>
      </c>
      <c r="Q381" s="16">
        <f t="shared" si="17"/>
        <v>-773</v>
      </c>
    </row>
    <row r="382" spans="1:17" x14ac:dyDescent="0.25">
      <c r="A382" s="11" t="s">
        <v>39</v>
      </c>
      <c r="B382" s="2"/>
      <c r="C382" s="10" t="s">
        <v>13</v>
      </c>
      <c r="D382" s="2"/>
      <c r="E382" s="2">
        <v>-1</v>
      </c>
      <c r="F382" s="10" t="s">
        <v>13</v>
      </c>
      <c r="G382" s="2">
        <v>375</v>
      </c>
      <c r="H382" s="2">
        <f t="shared" si="16"/>
        <v>-375</v>
      </c>
      <c r="J382" s="15" t="s">
        <v>39</v>
      </c>
      <c r="K382" s="16"/>
      <c r="L382" s="14" t="s">
        <v>13</v>
      </c>
      <c r="M382" s="16"/>
      <c r="N382" s="16">
        <v>-1</v>
      </c>
      <c r="O382" s="14" t="s">
        <v>13</v>
      </c>
      <c r="P382" s="16">
        <v>352</v>
      </c>
      <c r="Q382" s="16">
        <f t="shared" si="17"/>
        <v>-352</v>
      </c>
    </row>
    <row r="383" spans="1:17" x14ac:dyDescent="0.25">
      <c r="A383" s="11" t="s">
        <v>40</v>
      </c>
      <c r="B383" s="2"/>
      <c r="C383" s="10" t="s">
        <v>13</v>
      </c>
      <c r="D383" s="2"/>
      <c r="E383" s="2">
        <v>-3500</v>
      </c>
      <c r="F383" s="10" t="s">
        <v>13</v>
      </c>
      <c r="G383" s="5">
        <v>9.2999999999999999E-2</v>
      </c>
      <c r="H383" s="2">
        <f t="shared" si="16"/>
        <v>-325.5</v>
      </c>
      <c r="J383" s="15" t="s">
        <v>40</v>
      </c>
      <c r="K383" s="16"/>
      <c r="L383" s="14" t="s">
        <v>13</v>
      </c>
      <c r="M383" s="16"/>
      <c r="N383" s="16">
        <v>-3500</v>
      </c>
      <c r="O383" s="14" t="s">
        <v>13</v>
      </c>
      <c r="P383" s="18">
        <v>0.12</v>
      </c>
      <c r="Q383" s="16">
        <f t="shared" si="17"/>
        <v>-420</v>
      </c>
    </row>
    <row r="384" spans="1:17" x14ac:dyDescent="0.25">
      <c r="A384" s="11" t="s">
        <v>41</v>
      </c>
      <c r="B384" s="2"/>
      <c r="C384" s="10" t="s">
        <v>13</v>
      </c>
      <c r="D384" s="2"/>
      <c r="E384" s="3">
        <v>-5.2</v>
      </c>
      <c r="F384" s="10" t="s">
        <v>13</v>
      </c>
      <c r="G384" s="2">
        <v>85</v>
      </c>
      <c r="H384" s="2">
        <f t="shared" si="16"/>
        <v>-442</v>
      </c>
      <c r="J384" s="15" t="s">
        <v>41</v>
      </c>
      <c r="K384" s="16"/>
      <c r="L384" s="14" t="s">
        <v>13</v>
      </c>
      <c r="M384" s="16"/>
      <c r="N384" s="19">
        <v>-5.2</v>
      </c>
      <c r="O384" s="14" t="s">
        <v>13</v>
      </c>
      <c r="P384" s="16">
        <v>90</v>
      </c>
      <c r="Q384" s="16">
        <f t="shared" si="17"/>
        <v>-468</v>
      </c>
    </row>
    <row r="385" spans="1:17" x14ac:dyDescent="0.25">
      <c r="A385" s="11" t="s">
        <v>42</v>
      </c>
      <c r="B385" s="2"/>
      <c r="C385" s="10" t="s">
        <v>13</v>
      </c>
      <c r="D385" s="2"/>
      <c r="E385" s="2">
        <v>-1</v>
      </c>
      <c r="F385" s="10" t="s">
        <v>13</v>
      </c>
      <c r="G385" s="2">
        <v>240</v>
      </c>
      <c r="H385" s="2">
        <f t="shared" si="16"/>
        <v>-240</v>
      </c>
      <c r="J385" s="15" t="s">
        <v>42</v>
      </c>
      <c r="K385" s="16"/>
      <c r="L385" s="14" t="s">
        <v>13</v>
      </c>
      <c r="M385" s="16"/>
      <c r="N385" s="16">
        <v>-1</v>
      </c>
      <c r="O385" s="14" t="s">
        <v>13</v>
      </c>
      <c r="P385" s="16">
        <v>240</v>
      </c>
      <c r="Q385" s="16">
        <f t="shared" si="17"/>
        <v>-240</v>
      </c>
    </row>
    <row r="386" spans="1:17" x14ac:dyDescent="0.25">
      <c r="A386" s="11" t="s">
        <v>43</v>
      </c>
      <c r="B386" s="2"/>
      <c r="C386" s="10" t="s">
        <v>13</v>
      </c>
      <c r="D386" s="2"/>
      <c r="E386" s="2"/>
      <c r="F386" s="10" t="s">
        <v>13</v>
      </c>
      <c r="G386" s="2"/>
      <c r="H386" s="2">
        <v>-500</v>
      </c>
      <c r="J386" s="15" t="s">
        <v>43</v>
      </c>
      <c r="K386" s="16"/>
      <c r="L386" s="14" t="s">
        <v>13</v>
      </c>
      <c r="M386" s="16"/>
      <c r="N386" s="16"/>
      <c r="O386" s="14" t="s">
        <v>13</v>
      </c>
      <c r="P386" s="16"/>
      <c r="Q386" s="16">
        <v>-800</v>
      </c>
    </row>
    <row r="387" spans="1:17" x14ac:dyDescent="0.25">
      <c r="A387" s="8" t="s">
        <v>44</v>
      </c>
      <c r="B387" s="9"/>
      <c r="C387" s="10" t="s">
        <v>13</v>
      </c>
      <c r="D387" s="9"/>
      <c r="E387" s="9"/>
      <c r="F387" s="10" t="s">
        <v>13</v>
      </c>
      <c r="G387" s="9"/>
      <c r="H387" s="9">
        <f>SUM(H376:H386)</f>
        <v>-4866.87</v>
      </c>
      <c r="J387" s="13" t="s">
        <v>44</v>
      </c>
      <c r="K387" s="9"/>
      <c r="L387" s="14" t="s">
        <v>13</v>
      </c>
      <c r="M387" s="9"/>
      <c r="N387" s="9"/>
      <c r="O387" s="14" t="s">
        <v>13</v>
      </c>
      <c r="P387" s="9"/>
      <c r="Q387" s="9">
        <f>SUM(Q376:Q386)</f>
        <v>-5205.5</v>
      </c>
    </row>
    <row r="388" spans="1:17" x14ac:dyDescent="0.25">
      <c r="A388" s="11" t="s">
        <v>45</v>
      </c>
      <c r="B388" s="2"/>
      <c r="C388" s="10" t="s">
        <v>13</v>
      </c>
      <c r="D388" s="2"/>
      <c r="E388" s="2"/>
      <c r="F388" s="10" t="s">
        <v>13</v>
      </c>
      <c r="G388" s="2"/>
      <c r="H388" s="2">
        <f>SUM(H373,H387)</f>
        <v>7180.13</v>
      </c>
      <c r="J388" s="15" t="s">
        <v>45</v>
      </c>
      <c r="K388" s="16"/>
      <c r="L388" s="14" t="s">
        <v>13</v>
      </c>
      <c r="M388" s="16"/>
      <c r="N388" s="16"/>
      <c r="O388" s="14" t="s">
        <v>13</v>
      </c>
      <c r="P388" s="16"/>
      <c r="Q388" s="16">
        <f>SUM(Q373,Q387)</f>
        <v>6688.5</v>
      </c>
    </row>
    <row r="390" spans="1:17" x14ac:dyDescent="0.25">
      <c r="A390" s="1" t="s">
        <v>59</v>
      </c>
      <c r="J390" s="12" t="s">
        <v>59</v>
      </c>
    </row>
    <row r="391" spans="1:17" x14ac:dyDescent="0.25">
      <c r="A391" s="1" t="s">
        <v>55</v>
      </c>
      <c r="J391" s="12" t="s">
        <v>55</v>
      </c>
    </row>
    <row r="393" spans="1:17" x14ac:dyDescent="0.25">
      <c r="A393" s="1" t="s">
        <v>46</v>
      </c>
      <c r="J393" s="12" t="s">
        <v>46</v>
      </c>
    </row>
    <row r="395" spans="1:17" x14ac:dyDescent="0.25">
      <c r="A395" t="s">
        <v>70</v>
      </c>
      <c r="J395" t="s">
        <v>70</v>
      </c>
    </row>
    <row r="396" spans="1:17" x14ac:dyDescent="0.25">
      <c r="A396" s="1" t="s">
        <v>1</v>
      </c>
      <c r="B396" s="1" t="s">
        <v>2</v>
      </c>
      <c r="J396" s="12" t="s">
        <v>1</v>
      </c>
      <c r="K396" s="12" t="s">
        <v>2</v>
      </c>
    </row>
    <row r="397" spans="1:17" x14ac:dyDescent="0.25">
      <c r="A397" s="1" t="s">
        <v>3</v>
      </c>
      <c r="B397" s="1" t="s">
        <v>4</v>
      </c>
      <c r="J397" s="12" t="s">
        <v>3</v>
      </c>
      <c r="K397" s="12" t="s">
        <v>158</v>
      </c>
    </row>
    <row r="398" spans="1:17" x14ac:dyDescent="0.25">
      <c r="A398" s="1" t="s">
        <v>5</v>
      </c>
      <c r="B398" s="1" t="s">
        <v>6</v>
      </c>
      <c r="J398" s="12" t="s">
        <v>5</v>
      </c>
      <c r="K398" s="12" t="s">
        <v>6</v>
      </c>
    </row>
    <row r="399" spans="1:17" x14ac:dyDescent="0.25">
      <c r="A399" s="1" t="s">
        <v>7</v>
      </c>
      <c r="B399" s="1" t="s">
        <v>8</v>
      </c>
      <c r="J399" s="12" t="s">
        <v>7</v>
      </c>
      <c r="K399" s="12" t="s">
        <v>8</v>
      </c>
    </row>
    <row r="400" spans="1:17" x14ac:dyDescent="0.25">
      <c r="A400" s="1" t="s">
        <v>9</v>
      </c>
      <c r="B400" s="1" t="s">
        <v>10</v>
      </c>
      <c r="J400" s="12" t="s">
        <v>9</v>
      </c>
      <c r="K400" s="12" t="s">
        <v>10</v>
      </c>
    </row>
    <row r="402" spans="1:17" x14ac:dyDescent="0.25">
      <c r="A402" s="6" t="s">
        <v>11</v>
      </c>
      <c r="B402" s="7" t="s">
        <v>12</v>
      </c>
      <c r="C402" s="7" t="s">
        <v>13</v>
      </c>
      <c r="D402" s="7" t="s">
        <v>14</v>
      </c>
      <c r="E402" s="7" t="s">
        <v>15</v>
      </c>
      <c r="F402" s="7" t="s">
        <v>13</v>
      </c>
      <c r="G402" s="7" t="s">
        <v>16</v>
      </c>
      <c r="H402" s="7" t="s">
        <v>17</v>
      </c>
      <c r="J402" s="6" t="s">
        <v>11</v>
      </c>
      <c r="K402" s="7" t="s">
        <v>12</v>
      </c>
      <c r="L402" s="7" t="s">
        <v>13</v>
      </c>
      <c r="M402" s="7" t="s">
        <v>14</v>
      </c>
      <c r="N402" s="7" t="s">
        <v>15</v>
      </c>
      <c r="O402" s="7" t="s">
        <v>13</v>
      </c>
      <c r="P402" s="7" t="s">
        <v>16</v>
      </c>
      <c r="Q402" s="7" t="s">
        <v>17</v>
      </c>
    </row>
    <row r="404" spans="1:17" x14ac:dyDescent="0.25">
      <c r="A404" s="1" t="s">
        <v>61</v>
      </c>
      <c r="J404" s="12" t="s">
        <v>61</v>
      </c>
    </row>
    <row r="406" spans="1:17" x14ac:dyDescent="0.25">
      <c r="A406" s="1" t="s">
        <v>46</v>
      </c>
      <c r="J406" s="12" t="s">
        <v>46</v>
      </c>
    </row>
    <row r="408" spans="1:17" x14ac:dyDescent="0.25">
      <c r="A408" t="s">
        <v>71</v>
      </c>
      <c r="J408" t="s">
        <v>71</v>
      </c>
    </row>
    <row r="409" spans="1:17" x14ac:dyDescent="0.25">
      <c r="A409" s="1" t="s">
        <v>1</v>
      </c>
      <c r="B409" s="1" t="s">
        <v>2</v>
      </c>
      <c r="J409" s="12" t="s">
        <v>1</v>
      </c>
      <c r="K409" s="12" t="s">
        <v>2</v>
      </c>
    </row>
    <row r="410" spans="1:17" x14ac:dyDescent="0.25">
      <c r="A410" s="1" t="s">
        <v>3</v>
      </c>
      <c r="B410" s="1" t="s">
        <v>4</v>
      </c>
      <c r="J410" s="12" t="s">
        <v>3</v>
      </c>
      <c r="K410" s="12" t="s">
        <v>158</v>
      </c>
    </row>
    <row r="411" spans="1:17" x14ac:dyDescent="0.25">
      <c r="A411" s="1" t="s">
        <v>5</v>
      </c>
      <c r="B411" s="1" t="s">
        <v>6</v>
      </c>
      <c r="J411" s="12" t="s">
        <v>5</v>
      </c>
      <c r="K411" s="12" t="s">
        <v>6</v>
      </c>
    </row>
    <row r="412" spans="1:17" x14ac:dyDescent="0.25">
      <c r="A412" s="1" t="s">
        <v>7</v>
      </c>
      <c r="B412" s="1" t="s">
        <v>8</v>
      </c>
      <c r="J412" s="12" t="s">
        <v>7</v>
      </c>
      <c r="K412" s="12" t="s">
        <v>8</v>
      </c>
    </row>
    <row r="413" spans="1:17" x14ac:dyDescent="0.25">
      <c r="A413" s="1" t="s">
        <v>9</v>
      </c>
      <c r="B413" s="1" t="s">
        <v>10</v>
      </c>
      <c r="J413" s="12" t="s">
        <v>9</v>
      </c>
      <c r="K413" s="12" t="s">
        <v>10</v>
      </c>
    </row>
    <row r="415" spans="1:17" x14ac:dyDescent="0.25">
      <c r="A415" s="6" t="s">
        <v>11</v>
      </c>
      <c r="B415" s="7" t="s">
        <v>12</v>
      </c>
      <c r="C415" s="7" t="s">
        <v>13</v>
      </c>
      <c r="D415" s="7" t="s">
        <v>14</v>
      </c>
      <c r="E415" s="7" t="s">
        <v>15</v>
      </c>
      <c r="F415" s="7" t="s">
        <v>13</v>
      </c>
      <c r="G415" s="7" t="s">
        <v>16</v>
      </c>
      <c r="H415" s="7" t="s">
        <v>17</v>
      </c>
      <c r="J415" s="6" t="s">
        <v>11</v>
      </c>
      <c r="K415" s="7" t="s">
        <v>12</v>
      </c>
      <c r="L415" s="7" t="s">
        <v>13</v>
      </c>
      <c r="M415" s="7" t="s">
        <v>14</v>
      </c>
      <c r="N415" s="7" t="s">
        <v>15</v>
      </c>
      <c r="O415" s="7" t="s">
        <v>13</v>
      </c>
      <c r="P415" s="7" t="s">
        <v>16</v>
      </c>
      <c r="Q415" s="7" t="s">
        <v>17</v>
      </c>
    </row>
    <row r="416" spans="1:17" x14ac:dyDescent="0.25">
      <c r="A416" s="8" t="s">
        <v>18</v>
      </c>
      <c r="B416" s="9"/>
      <c r="C416" s="10" t="s">
        <v>13</v>
      </c>
      <c r="D416" s="9"/>
      <c r="E416" s="9"/>
      <c r="F416" s="10" t="s">
        <v>13</v>
      </c>
      <c r="G416" s="9"/>
      <c r="H416" s="9"/>
      <c r="J416" s="13" t="s">
        <v>18</v>
      </c>
      <c r="K416" s="9"/>
      <c r="L416" s="14" t="s">
        <v>13</v>
      </c>
      <c r="M416" s="9"/>
      <c r="N416" s="9"/>
      <c r="O416" s="14" t="s">
        <v>13</v>
      </c>
      <c r="P416" s="9"/>
      <c r="Q416" s="9"/>
    </row>
    <row r="417" spans="1:17" x14ac:dyDescent="0.25">
      <c r="A417" s="11" t="s">
        <v>72</v>
      </c>
      <c r="B417" s="2">
        <v>750</v>
      </c>
      <c r="C417" s="10" t="s">
        <v>13</v>
      </c>
      <c r="D417" s="4">
        <f>H417/B417</f>
        <v>15</v>
      </c>
      <c r="E417" s="2">
        <v>750</v>
      </c>
      <c r="F417" s="10" t="s">
        <v>21</v>
      </c>
      <c r="G417" s="4">
        <v>15</v>
      </c>
      <c r="H417" s="2">
        <f>E417*G417</f>
        <v>11250</v>
      </c>
      <c r="J417" s="15" t="s">
        <v>72</v>
      </c>
      <c r="K417" s="16">
        <v>750</v>
      </c>
      <c r="L417" s="14" t="s">
        <v>13</v>
      </c>
      <c r="M417" s="17">
        <f>Q417/K417</f>
        <v>13</v>
      </c>
      <c r="N417" s="16">
        <v>750</v>
      </c>
      <c r="O417" s="14" t="s">
        <v>21</v>
      </c>
      <c r="P417" s="17">
        <v>13</v>
      </c>
      <c r="Q417" s="16">
        <f>N417*P417</f>
        <v>9750</v>
      </c>
    </row>
    <row r="418" spans="1:17" x14ac:dyDescent="0.25">
      <c r="A418" s="11" t="s">
        <v>73</v>
      </c>
      <c r="B418" s="2">
        <v>2500</v>
      </c>
      <c r="C418" s="10" t="s">
        <v>20</v>
      </c>
      <c r="D418" s="4">
        <f>H418/B418</f>
        <v>0.85</v>
      </c>
      <c r="E418" s="2">
        <v>2500</v>
      </c>
      <c r="F418" s="10" t="s">
        <v>21</v>
      </c>
      <c r="G418" s="4">
        <v>0.85</v>
      </c>
      <c r="H418" s="2">
        <f>E418*G418</f>
        <v>2125</v>
      </c>
      <c r="J418" s="15" t="s">
        <v>73</v>
      </c>
      <c r="K418" s="16">
        <v>2500</v>
      </c>
      <c r="L418" s="14" t="s">
        <v>20</v>
      </c>
      <c r="M418" s="17">
        <f>Q418/K418</f>
        <v>0.85</v>
      </c>
      <c r="N418" s="16">
        <v>2500</v>
      </c>
      <c r="O418" s="14" t="s">
        <v>21</v>
      </c>
      <c r="P418" s="17">
        <v>0.85</v>
      </c>
      <c r="Q418" s="16">
        <f>N418*P418</f>
        <v>2125</v>
      </c>
    </row>
    <row r="419" spans="1:17" x14ac:dyDescent="0.25">
      <c r="A419" s="11" t="s">
        <v>23</v>
      </c>
      <c r="B419" s="2"/>
      <c r="C419" s="10" t="s">
        <v>13</v>
      </c>
      <c r="D419" s="2"/>
      <c r="E419" s="2"/>
      <c r="F419" s="10" t="s">
        <v>24</v>
      </c>
      <c r="G419" s="2"/>
      <c r="H419" s="2">
        <v>870</v>
      </c>
      <c r="J419" s="15" t="s">
        <v>23</v>
      </c>
      <c r="K419" s="16"/>
      <c r="L419" s="14" t="s">
        <v>13</v>
      </c>
      <c r="M419" s="16"/>
      <c r="N419" s="16"/>
      <c r="O419" s="14" t="s">
        <v>24</v>
      </c>
      <c r="P419" s="16"/>
      <c r="Q419" s="16">
        <v>870</v>
      </c>
    </row>
    <row r="420" spans="1:17" x14ac:dyDescent="0.25">
      <c r="A420" s="8" t="s">
        <v>25</v>
      </c>
      <c r="B420" s="9"/>
      <c r="C420" s="10" t="s">
        <v>13</v>
      </c>
      <c r="D420" s="9"/>
      <c r="E420" s="9"/>
      <c r="F420" s="10" t="s">
        <v>13</v>
      </c>
      <c r="G420" s="9"/>
      <c r="H420" s="9">
        <f>SUM(H417:H419)</f>
        <v>14245</v>
      </c>
      <c r="J420" s="13" t="s">
        <v>25</v>
      </c>
      <c r="K420" s="9"/>
      <c r="L420" s="14" t="s">
        <v>13</v>
      </c>
      <c r="M420" s="9"/>
      <c r="N420" s="9"/>
      <c r="O420" s="14" t="s">
        <v>13</v>
      </c>
      <c r="P420" s="9"/>
      <c r="Q420" s="9">
        <f>SUM(Q417:Q419)</f>
        <v>12745</v>
      </c>
    </row>
    <row r="421" spans="1:17" x14ac:dyDescent="0.25">
      <c r="A421" s="11" t="s">
        <v>13</v>
      </c>
      <c r="B421" s="2"/>
      <c r="C421" s="10" t="s">
        <v>13</v>
      </c>
      <c r="D421" s="2"/>
      <c r="E421" s="2"/>
      <c r="F421" s="10" t="s">
        <v>13</v>
      </c>
      <c r="G421" s="2"/>
      <c r="H421" s="2"/>
      <c r="J421" s="15" t="s">
        <v>13</v>
      </c>
      <c r="K421" s="16"/>
      <c r="L421" s="14" t="s">
        <v>13</v>
      </c>
      <c r="M421" s="16"/>
      <c r="N421" s="16"/>
      <c r="O421" s="14" t="s">
        <v>13</v>
      </c>
      <c r="P421" s="16"/>
      <c r="Q421" s="16"/>
    </row>
    <row r="422" spans="1:17" x14ac:dyDescent="0.25">
      <c r="A422" s="8" t="s">
        <v>26</v>
      </c>
      <c r="B422" s="9"/>
      <c r="C422" s="10" t="s">
        <v>13</v>
      </c>
      <c r="D422" s="9"/>
      <c r="E422" s="9"/>
      <c r="F422" s="10" t="s">
        <v>13</v>
      </c>
      <c r="G422" s="9"/>
      <c r="H422" s="9"/>
      <c r="J422" s="13" t="s">
        <v>26</v>
      </c>
      <c r="K422" s="9"/>
      <c r="L422" s="14" t="s">
        <v>13</v>
      </c>
      <c r="M422" s="9"/>
      <c r="N422" s="9"/>
      <c r="O422" s="14" t="s">
        <v>13</v>
      </c>
      <c r="P422" s="9"/>
      <c r="Q422" s="9"/>
    </row>
    <row r="423" spans="1:17" x14ac:dyDescent="0.25">
      <c r="A423" s="11" t="s">
        <v>27</v>
      </c>
      <c r="B423" s="2"/>
      <c r="C423" s="10" t="s">
        <v>13</v>
      </c>
      <c r="D423" s="2"/>
      <c r="E423" s="2">
        <v>-7</v>
      </c>
      <c r="F423" s="10" t="s">
        <v>21</v>
      </c>
      <c r="G423" s="4">
        <v>60</v>
      </c>
      <c r="H423" s="2">
        <f>E423*G423</f>
        <v>-420</v>
      </c>
      <c r="J423" s="15" t="s">
        <v>27</v>
      </c>
      <c r="K423" s="16"/>
      <c r="L423" s="14" t="s">
        <v>13</v>
      </c>
      <c r="M423" s="16"/>
      <c r="N423" s="16">
        <v>-7</v>
      </c>
      <c r="O423" s="14" t="s">
        <v>21</v>
      </c>
      <c r="P423" s="17">
        <v>60</v>
      </c>
      <c r="Q423" s="16">
        <f>N423*P423</f>
        <v>-420</v>
      </c>
    </row>
    <row r="424" spans="1:17" x14ac:dyDescent="0.25">
      <c r="A424" s="11" t="s">
        <v>74</v>
      </c>
      <c r="B424" s="2"/>
      <c r="C424" s="10" t="s">
        <v>13</v>
      </c>
      <c r="D424" s="2"/>
      <c r="E424" s="2">
        <v>-45</v>
      </c>
      <c r="F424" s="10" t="s">
        <v>29</v>
      </c>
      <c r="G424" s="4"/>
      <c r="H424" s="2"/>
      <c r="J424" s="15" t="s">
        <v>74</v>
      </c>
      <c r="K424" s="16"/>
      <c r="L424" s="14" t="s">
        <v>13</v>
      </c>
      <c r="M424" s="16"/>
      <c r="N424" s="16">
        <v>-45</v>
      </c>
      <c r="O424" s="14" t="s">
        <v>29</v>
      </c>
      <c r="P424" s="17"/>
      <c r="Q424" s="16"/>
    </row>
    <row r="425" spans="1:17" x14ac:dyDescent="0.25">
      <c r="A425" s="11" t="s">
        <v>75</v>
      </c>
      <c r="B425" s="2">
        <v>-1000</v>
      </c>
      <c r="C425" s="10" t="s">
        <v>13</v>
      </c>
      <c r="D425" s="2">
        <f>H425/B425</f>
        <v>0.5</v>
      </c>
      <c r="E425" s="2">
        <v>-1000</v>
      </c>
      <c r="F425" s="10" t="s">
        <v>76</v>
      </c>
      <c r="G425" s="4">
        <v>0.5</v>
      </c>
      <c r="H425" s="2">
        <f>E425*G425</f>
        <v>-500</v>
      </c>
      <c r="J425" s="15" t="s">
        <v>75</v>
      </c>
      <c r="K425" s="16">
        <v>-1000</v>
      </c>
      <c r="L425" s="14" t="s">
        <v>13</v>
      </c>
      <c r="M425" s="16">
        <f>Q425/K425</f>
        <v>0.5</v>
      </c>
      <c r="N425" s="16">
        <v>-1000</v>
      </c>
      <c r="O425" s="14" t="s">
        <v>76</v>
      </c>
      <c r="P425" s="17">
        <v>0.5</v>
      </c>
      <c r="Q425" s="16">
        <f>N425*P425</f>
        <v>-500</v>
      </c>
    </row>
    <row r="426" spans="1:17" x14ac:dyDescent="0.25">
      <c r="A426" s="8" t="s">
        <v>30</v>
      </c>
      <c r="B426" s="9"/>
      <c r="C426" s="10" t="s">
        <v>13</v>
      </c>
      <c r="D426" s="9"/>
      <c r="E426" s="9"/>
      <c r="F426" s="10" t="s">
        <v>13</v>
      </c>
      <c r="G426" s="9"/>
      <c r="H426" s="9">
        <f>SUM(H423:H425)</f>
        <v>-920</v>
      </c>
      <c r="J426" s="13" t="s">
        <v>30</v>
      </c>
      <c r="K426" s="9"/>
      <c r="L426" s="14" t="s">
        <v>13</v>
      </c>
      <c r="M426" s="9"/>
      <c r="N426" s="9"/>
      <c r="O426" s="14" t="s">
        <v>13</v>
      </c>
      <c r="P426" s="9"/>
      <c r="Q426" s="9">
        <f>SUM(Q423:Q425)</f>
        <v>-920</v>
      </c>
    </row>
    <row r="427" spans="1:17" x14ac:dyDescent="0.25">
      <c r="A427" s="8" t="s">
        <v>77</v>
      </c>
      <c r="B427" s="9"/>
      <c r="C427" s="10" t="s">
        <v>13</v>
      </c>
      <c r="D427" s="9"/>
      <c r="E427" s="9"/>
      <c r="F427" s="10" t="s">
        <v>13</v>
      </c>
      <c r="G427" s="9"/>
      <c r="H427" s="9">
        <f>SUM(H420,H426)</f>
        <v>13325</v>
      </c>
      <c r="J427" s="13" t="s">
        <v>77</v>
      </c>
      <c r="K427" s="9"/>
      <c r="L427" s="14" t="s">
        <v>13</v>
      </c>
      <c r="M427" s="9"/>
      <c r="N427" s="9"/>
      <c r="O427" s="14" t="s">
        <v>13</v>
      </c>
      <c r="P427" s="9"/>
      <c r="Q427" s="9">
        <f>SUM(Q420,Q426)</f>
        <v>11825</v>
      </c>
    </row>
    <row r="428" spans="1:17" x14ac:dyDescent="0.25">
      <c r="A428" s="11" t="s">
        <v>13</v>
      </c>
      <c r="B428" s="2"/>
      <c r="C428" s="10" t="s">
        <v>13</v>
      </c>
      <c r="D428" s="2"/>
      <c r="E428" s="2"/>
      <c r="F428" s="10" t="s">
        <v>13</v>
      </c>
      <c r="G428" s="2"/>
      <c r="H428" s="2"/>
      <c r="J428" s="15" t="s">
        <v>13</v>
      </c>
      <c r="K428" s="16"/>
      <c r="L428" s="14" t="s">
        <v>13</v>
      </c>
      <c r="M428" s="16"/>
      <c r="N428" s="16"/>
      <c r="O428" s="14" t="s">
        <v>13</v>
      </c>
      <c r="P428" s="16"/>
      <c r="Q428" s="16"/>
    </row>
    <row r="429" spans="1:17" x14ac:dyDescent="0.25">
      <c r="A429" s="8" t="s">
        <v>32</v>
      </c>
      <c r="B429" s="9"/>
      <c r="C429" s="10" t="s">
        <v>13</v>
      </c>
      <c r="D429" s="9"/>
      <c r="E429" s="9"/>
      <c r="F429" s="10" t="s">
        <v>13</v>
      </c>
      <c r="G429" s="9"/>
      <c r="H429" s="9"/>
      <c r="J429" s="13" t="s">
        <v>32</v>
      </c>
      <c r="K429" s="9"/>
      <c r="L429" s="14" t="s">
        <v>13</v>
      </c>
      <c r="M429" s="9"/>
      <c r="N429" s="9"/>
      <c r="O429" s="14" t="s">
        <v>13</v>
      </c>
      <c r="P429" s="9"/>
      <c r="Q429" s="9"/>
    </row>
    <row r="430" spans="1:17" x14ac:dyDescent="0.25">
      <c r="A430" s="11" t="s">
        <v>34</v>
      </c>
      <c r="B430" s="2"/>
      <c r="C430" s="10" t="s">
        <v>13</v>
      </c>
      <c r="D430" s="2"/>
      <c r="E430" s="2">
        <v>-2</v>
      </c>
      <c r="F430" s="10" t="s">
        <v>13</v>
      </c>
      <c r="G430" s="2">
        <v>200</v>
      </c>
      <c r="H430" s="2">
        <f t="shared" ref="H430:H437" si="18">E430*G430</f>
        <v>-400</v>
      </c>
      <c r="J430" s="15" t="s">
        <v>34</v>
      </c>
      <c r="K430" s="16"/>
      <c r="L430" s="14" t="s">
        <v>13</v>
      </c>
      <c r="M430" s="16"/>
      <c r="N430" s="16">
        <v>-2</v>
      </c>
      <c r="O430" s="14" t="s">
        <v>13</v>
      </c>
      <c r="P430" s="16">
        <v>200</v>
      </c>
      <c r="Q430" s="16">
        <f t="shared" ref="Q430:Q437" si="19">N430*P430</f>
        <v>-400</v>
      </c>
    </row>
    <row r="431" spans="1:17" x14ac:dyDescent="0.25">
      <c r="A431" s="11" t="s">
        <v>35</v>
      </c>
      <c r="B431" s="2"/>
      <c r="C431" s="10" t="s">
        <v>13</v>
      </c>
      <c r="D431" s="2"/>
      <c r="E431" s="2">
        <v>-45</v>
      </c>
      <c r="F431" s="10" t="s">
        <v>13</v>
      </c>
      <c r="G431" s="2">
        <v>19</v>
      </c>
      <c r="H431" s="2">
        <f t="shared" si="18"/>
        <v>-855</v>
      </c>
      <c r="J431" s="15" t="s">
        <v>35</v>
      </c>
      <c r="K431" s="16"/>
      <c r="L431" s="14" t="s">
        <v>13</v>
      </c>
      <c r="M431" s="16"/>
      <c r="N431" s="16">
        <v>-45</v>
      </c>
      <c r="O431" s="14" t="s">
        <v>13</v>
      </c>
      <c r="P431" s="16">
        <v>19</v>
      </c>
      <c r="Q431" s="16">
        <f t="shared" si="19"/>
        <v>-855</v>
      </c>
    </row>
    <row r="432" spans="1:17" x14ac:dyDescent="0.25">
      <c r="A432" s="11" t="s">
        <v>78</v>
      </c>
      <c r="B432" s="2"/>
      <c r="C432" s="10" t="s">
        <v>13</v>
      </c>
      <c r="D432" s="2"/>
      <c r="E432" s="2">
        <v>-0.5</v>
      </c>
      <c r="F432" s="10" t="s">
        <v>13</v>
      </c>
      <c r="G432" s="2">
        <v>380</v>
      </c>
      <c r="H432" s="2">
        <f t="shared" si="18"/>
        <v>-190</v>
      </c>
      <c r="J432" s="15" t="s">
        <v>78</v>
      </c>
      <c r="K432" s="16"/>
      <c r="L432" s="14" t="s">
        <v>13</v>
      </c>
      <c r="M432" s="16"/>
      <c r="N432" s="16">
        <v>-0.5</v>
      </c>
      <c r="O432" s="14" t="s">
        <v>13</v>
      </c>
      <c r="P432" s="16">
        <v>380</v>
      </c>
      <c r="Q432" s="16">
        <f t="shared" si="19"/>
        <v>-190</v>
      </c>
    </row>
    <row r="433" spans="1:17" x14ac:dyDescent="0.25">
      <c r="A433" s="11" t="s">
        <v>38</v>
      </c>
      <c r="B433" s="2"/>
      <c r="C433" s="10" t="s">
        <v>13</v>
      </c>
      <c r="D433" s="2"/>
      <c r="E433" s="2">
        <v>-1</v>
      </c>
      <c r="F433" s="10" t="s">
        <v>13</v>
      </c>
      <c r="G433" s="2">
        <v>1300</v>
      </c>
      <c r="H433" s="2">
        <f t="shared" si="18"/>
        <v>-1300</v>
      </c>
      <c r="J433" s="15" t="s">
        <v>38</v>
      </c>
      <c r="K433" s="16"/>
      <c r="L433" s="14" t="s">
        <v>13</v>
      </c>
      <c r="M433" s="16"/>
      <c r="N433" s="16">
        <v>-1</v>
      </c>
      <c r="O433" s="14" t="s">
        <v>13</v>
      </c>
      <c r="P433" s="16">
        <v>1300</v>
      </c>
      <c r="Q433" s="16">
        <f t="shared" si="19"/>
        <v>-1300</v>
      </c>
    </row>
    <row r="434" spans="1:17" x14ac:dyDescent="0.25">
      <c r="A434" s="11" t="s">
        <v>79</v>
      </c>
      <c r="B434" s="2"/>
      <c r="C434" s="10" t="s">
        <v>13</v>
      </c>
      <c r="D434" s="2"/>
      <c r="E434" s="2">
        <v>-1</v>
      </c>
      <c r="F434" s="10" t="s">
        <v>13</v>
      </c>
      <c r="G434" s="2">
        <v>375</v>
      </c>
      <c r="H434" s="2">
        <f t="shared" si="18"/>
        <v>-375</v>
      </c>
      <c r="J434" s="15" t="s">
        <v>79</v>
      </c>
      <c r="K434" s="16"/>
      <c r="L434" s="14" t="s">
        <v>13</v>
      </c>
      <c r="M434" s="16"/>
      <c r="N434" s="16">
        <v>-1</v>
      </c>
      <c r="O434" s="14" t="s">
        <v>13</v>
      </c>
      <c r="P434" s="16">
        <v>375</v>
      </c>
      <c r="Q434" s="16">
        <f t="shared" si="19"/>
        <v>-375</v>
      </c>
    </row>
    <row r="435" spans="1:17" x14ac:dyDescent="0.25">
      <c r="A435" s="11" t="s">
        <v>80</v>
      </c>
      <c r="B435" s="2"/>
      <c r="C435" s="10" t="s">
        <v>13</v>
      </c>
      <c r="D435" s="2"/>
      <c r="E435" s="2">
        <v>-1150</v>
      </c>
      <c r="F435" s="10" t="s">
        <v>13</v>
      </c>
      <c r="G435" s="4">
        <v>0.3</v>
      </c>
      <c r="H435" s="2">
        <f t="shared" si="18"/>
        <v>-345</v>
      </c>
      <c r="J435" s="15" t="s">
        <v>80</v>
      </c>
      <c r="K435" s="16"/>
      <c r="L435" s="14" t="s">
        <v>13</v>
      </c>
      <c r="M435" s="16"/>
      <c r="N435" s="16">
        <v>-1150</v>
      </c>
      <c r="O435" s="14" t="s">
        <v>13</v>
      </c>
      <c r="P435" s="17">
        <v>0.34</v>
      </c>
      <c r="Q435" s="16">
        <f t="shared" si="19"/>
        <v>-391</v>
      </c>
    </row>
    <row r="436" spans="1:17" x14ac:dyDescent="0.25">
      <c r="A436" s="11" t="s">
        <v>41</v>
      </c>
      <c r="B436" s="2"/>
      <c r="C436" s="10" t="s">
        <v>13</v>
      </c>
      <c r="D436" s="2"/>
      <c r="E436" s="3">
        <v>-5</v>
      </c>
      <c r="F436" s="10" t="s">
        <v>13</v>
      </c>
      <c r="G436" s="2">
        <v>85</v>
      </c>
      <c r="H436" s="2">
        <f t="shared" si="18"/>
        <v>-425</v>
      </c>
      <c r="J436" s="15" t="s">
        <v>41</v>
      </c>
      <c r="K436" s="16"/>
      <c r="L436" s="14" t="s">
        <v>13</v>
      </c>
      <c r="M436" s="16"/>
      <c r="N436" s="19">
        <v>-5</v>
      </c>
      <c r="O436" s="14" t="s">
        <v>13</v>
      </c>
      <c r="P436" s="16">
        <v>90</v>
      </c>
      <c r="Q436" s="16">
        <f t="shared" si="19"/>
        <v>-450</v>
      </c>
    </row>
    <row r="437" spans="1:17" x14ac:dyDescent="0.25">
      <c r="A437" s="11" t="s">
        <v>42</v>
      </c>
      <c r="B437" s="2"/>
      <c r="C437" s="10" t="s">
        <v>13</v>
      </c>
      <c r="D437" s="2"/>
      <c r="E437" s="2">
        <v>-1</v>
      </c>
      <c r="F437" s="10" t="s">
        <v>13</v>
      </c>
      <c r="G437" s="2">
        <v>255</v>
      </c>
      <c r="H437" s="2">
        <f t="shared" si="18"/>
        <v>-255</v>
      </c>
      <c r="J437" s="15" t="s">
        <v>42</v>
      </c>
      <c r="K437" s="16"/>
      <c r="L437" s="14" t="s">
        <v>13</v>
      </c>
      <c r="M437" s="16"/>
      <c r="N437" s="16">
        <v>-1</v>
      </c>
      <c r="O437" s="14" t="s">
        <v>13</v>
      </c>
      <c r="P437" s="16">
        <v>255</v>
      </c>
      <c r="Q437" s="16">
        <f t="shared" si="19"/>
        <v>-255</v>
      </c>
    </row>
    <row r="438" spans="1:17" x14ac:dyDescent="0.25">
      <c r="A438" s="11" t="s">
        <v>43</v>
      </c>
      <c r="B438" s="2"/>
      <c r="C438" s="10" t="s">
        <v>13</v>
      </c>
      <c r="D438" s="2"/>
      <c r="E438" s="2"/>
      <c r="F438" s="10" t="s">
        <v>13</v>
      </c>
      <c r="G438" s="2"/>
      <c r="H438" s="2">
        <v>-500</v>
      </c>
      <c r="J438" s="15" t="s">
        <v>43</v>
      </c>
      <c r="K438" s="16"/>
      <c r="L438" s="14" t="s">
        <v>13</v>
      </c>
      <c r="M438" s="16"/>
      <c r="N438" s="16"/>
      <c r="O438" s="14" t="s">
        <v>13</v>
      </c>
      <c r="P438" s="16"/>
      <c r="Q438" s="16">
        <v>-800</v>
      </c>
    </row>
    <row r="439" spans="1:17" x14ac:dyDescent="0.25">
      <c r="A439" s="8" t="s">
        <v>44</v>
      </c>
      <c r="B439" s="9"/>
      <c r="C439" s="10" t="s">
        <v>13</v>
      </c>
      <c r="D439" s="9"/>
      <c r="E439" s="9"/>
      <c r="F439" s="10" t="s">
        <v>13</v>
      </c>
      <c r="G439" s="9"/>
      <c r="H439" s="9">
        <f>SUM(H430:H438)</f>
        <v>-4645</v>
      </c>
      <c r="J439" s="13" t="s">
        <v>44</v>
      </c>
      <c r="K439" s="9"/>
      <c r="L439" s="14" t="s">
        <v>13</v>
      </c>
      <c r="M439" s="9"/>
      <c r="N439" s="9"/>
      <c r="O439" s="14" t="s">
        <v>13</v>
      </c>
      <c r="P439" s="9"/>
      <c r="Q439" s="9">
        <f>SUM(Q430:Q438)</f>
        <v>-5016</v>
      </c>
    </row>
    <row r="440" spans="1:17" x14ac:dyDescent="0.25">
      <c r="A440" s="11" t="s">
        <v>45</v>
      </c>
      <c r="B440" s="2"/>
      <c r="C440" s="10" t="s">
        <v>13</v>
      </c>
      <c r="D440" s="2"/>
      <c r="E440" s="2"/>
      <c r="F440" s="10" t="s">
        <v>13</v>
      </c>
      <c r="G440" s="2"/>
      <c r="H440" s="2">
        <f>SUM(H427,H439)</f>
        <v>8680</v>
      </c>
      <c r="J440" s="15" t="s">
        <v>45</v>
      </c>
      <c r="K440" s="16"/>
      <c r="L440" s="14" t="s">
        <v>13</v>
      </c>
      <c r="M440" s="16"/>
      <c r="N440" s="16"/>
      <c r="O440" s="14" t="s">
        <v>13</v>
      </c>
      <c r="P440" s="16"/>
      <c r="Q440" s="16">
        <f>SUM(Q427,Q439)</f>
        <v>6809</v>
      </c>
    </row>
    <row r="444" spans="1:17" x14ac:dyDescent="0.25">
      <c r="A444" s="1" t="s">
        <v>46</v>
      </c>
      <c r="J444" s="12" t="s">
        <v>46</v>
      </c>
    </row>
    <row r="446" spans="1:17" x14ac:dyDescent="0.25">
      <c r="A446" t="s">
        <v>81</v>
      </c>
      <c r="J446" t="s">
        <v>81</v>
      </c>
    </row>
    <row r="447" spans="1:17" x14ac:dyDescent="0.25">
      <c r="A447" s="1" t="s">
        <v>1</v>
      </c>
      <c r="B447" s="1" t="s">
        <v>2</v>
      </c>
      <c r="J447" s="12" t="s">
        <v>1</v>
      </c>
      <c r="K447" s="12" t="s">
        <v>2</v>
      </c>
    </row>
    <row r="448" spans="1:17" x14ac:dyDescent="0.25">
      <c r="A448" s="1" t="s">
        <v>3</v>
      </c>
      <c r="B448" s="1" t="s">
        <v>4</v>
      </c>
      <c r="J448" s="12" t="s">
        <v>3</v>
      </c>
      <c r="K448" s="12" t="s">
        <v>158</v>
      </c>
    </row>
    <row r="449" spans="1:17" x14ac:dyDescent="0.25">
      <c r="A449" s="1" t="s">
        <v>5</v>
      </c>
      <c r="B449" s="1" t="s">
        <v>6</v>
      </c>
      <c r="J449" s="12" t="s">
        <v>5</v>
      </c>
      <c r="K449" s="12" t="s">
        <v>6</v>
      </c>
    </row>
    <row r="450" spans="1:17" x14ac:dyDescent="0.25">
      <c r="A450" s="1" t="s">
        <v>7</v>
      </c>
      <c r="B450" s="1" t="s">
        <v>8</v>
      </c>
      <c r="J450" s="12" t="s">
        <v>7</v>
      </c>
      <c r="K450" s="12" t="s">
        <v>8</v>
      </c>
    </row>
    <row r="451" spans="1:17" x14ac:dyDescent="0.25">
      <c r="A451" s="1" t="s">
        <v>9</v>
      </c>
      <c r="B451" s="1" t="s">
        <v>10</v>
      </c>
      <c r="J451" s="12" t="s">
        <v>9</v>
      </c>
      <c r="K451" s="12" t="s">
        <v>10</v>
      </c>
    </row>
    <row r="453" spans="1:17" x14ac:dyDescent="0.25">
      <c r="A453" s="6" t="s">
        <v>11</v>
      </c>
      <c r="B453" s="7" t="s">
        <v>12</v>
      </c>
      <c r="C453" s="7" t="s">
        <v>13</v>
      </c>
      <c r="D453" s="7" t="s">
        <v>14</v>
      </c>
      <c r="E453" s="7" t="s">
        <v>15</v>
      </c>
      <c r="F453" s="7" t="s">
        <v>13</v>
      </c>
      <c r="G453" s="7" t="s">
        <v>16</v>
      </c>
      <c r="H453" s="7" t="s">
        <v>17</v>
      </c>
      <c r="J453" s="6" t="s">
        <v>11</v>
      </c>
      <c r="K453" s="7" t="s">
        <v>12</v>
      </c>
      <c r="L453" s="7" t="s">
        <v>13</v>
      </c>
      <c r="M453" s="7" t="s">
        <v>14</v>
      </c>
      <c r="N453" s="7" t="s">
        <v>15</v>
      </c>
      <c r="O453" s="7" t="s">
        <v>13</v>
      </c>
      <c r="P453" s="7" t="s">
        <v>16</v>
      </c>
      <c r="Q453" s="7" t="s">
        <v>17</v>
      </c>
    </row>
    <row r="455" spans="1:17" x14ac:dyDescent="0.25">
      <c r="A455" s="1" t="s">
        <v>82</v>
      </c>
      <c r="J455" s="12" t="s">
        <v>82</v>
      </c>
    </row>
    <row r="457" spans="1:17" x14ac:dyDescent="0.25">
      <c r="A457" s="1" t="s">
        <v>46</v>
      </c>
      <c r="J457" s="12" t="s">
        <v>46</v>
      </c>
    </row>
    <row r="459" spans="1:17" x14ac:dyDescent="0.25">
      <c r="A459" t="s">
        <v>83</v>
      </c>
      <c r="J459" t="s">
        <v>83</v>
      </c>
    </row>
    <row r="460" spans="1:17" x14ac:dyDescent="0.25">
      <c r="A460" s="1" t="s">
        <v>1</v>
      </c>
      <c r="B460" s="1" t="s">
        <v>2</v>
      </c>
      <c r="J460" s="12" t="s">
        <v>1</v>
      </c>
      <c r="K460" s="12" t="s">
        <v>2</v>
      </c>
    </row>
    <row r="461" spans="1:17" x14ac:dyDescent="0.25">
      <c r="A461" s="1" t="s">
        <v>3</v>
      </c>
      <c r="B461" s="1" t="s">
        <v>4</v>
      </c>
      <c r="J461" s="12" t="s">
        <v>3</v>
      </c>
      <c r="K461" s="12" t="s">
        <v>158</v>
      </c>
    </row>
    <row r="462" spans="1:17" x14ac:dyDescent="0.25">
      <c r="A462" s="1" t="s">
        <v>5</v>
      </c>
      <c r="B462" s="1" t="s">
        <v>6</v>
      </c>
      <c r="J462" s="12" t="s">
        <v>5</v>
      </c>
      <c r="K462" s="12" t="s">
        <v>6</v>
      </c>
    </row>
    <row r="463" spans="1:17" x14ac:dyDescent="0.25">
      <c r="A463" s="1" t="s">
        <v>7</v>
      </c>
      <c r="B463" s="1" t="s">
        <v>8</v>
      </c>
      <c r="J463" s="12" t="s">
        <v>7</v>
      </c>
      <c r="K463" s="12" t="s">
        <v>8</v>
      </c>
    </row>
    <row r="464" spans="1:17" x14ac:dyDescent="0.25">
      <c r="A464" s="1" t="s">
        <v>9</v>
      </c>
      <c r="B464" s="1" t="s">
        <v>10</v>
      </c>
      <c r="J464" s="12" t="s">
        <v>9</v>
      </c>
      <c r="K464" s="12" t="s">
        <v>10</v>
      </c>
    </row>
    <row r="466" spans="1:17" x14ac:dyDescent="0.25">
      <c r="A466" s="6" t="s">
        <v>11</v>
      </c>
      <c r="B466" s="7" t="s">
        <v>12</v>
      </c>
      <c r="C466" s="7" t="s">
        <v>13</v>
      </c>
      <c r="D466" s="7" t="s">
        <v>14</v>
      </c>
      <c r="E466" s="7" t="s">
        <v>15</v>
      </c>
      <c r="F466" s="7" t="s">
        <v>13</v>
      </c>
      <c r="G466" s="7" t="s">
        <v>16</v>
      </c>
      <c r="H466" s="7" t="s">
        <v>17</v>
      </c>
      <c r="J466" s="6" t="s">
        <v>11</v>
      </c>
      <c r="K466" s="7" t="s">
        <v>12</v>
      </c>
      <c r="L466" s="7" t="s">
        <v>13</v>
      </c>
      <c r="M466" s="7" t="s">
        <v>14</v>
      </c>
      <c r="N466" s="7" t="s">
        <v>15</v>
      </c>
      <c r="O466" s="7" t="s">
        <v>13</v>
      </c>
      <c r="P466" s="7" t="s">
        <v>16</v>
      </c>
      <c r="Q466" s="7" t="s">
        <v>17</v>
      </c>
    </row>
    <row r="468" spans="1:17" x14ac:dyDescent="0.25">
      <c r="A468" s="1" t="s">
        <v>84</v>
      </c>
      <c r="J468" s="12" t="s">
        <v>84</v>
      </c>
    </row>
    <row r="470" spans="1:17" x14ac:dyDescent="0.25">
      <c r="A470" s="1" t="s">
        <v>46</v>
      </c>
      <c r="J470" s="12" t="s">
        <v>46</v>
      </c>
    </row>
    <row r="472" spans="1:17" x14ac:dyDescent="0.25">
      <c r="A472" t="s">
        <v>85</v>
      </c>
      <c r="J472" t="s">
        <v>85</v>
      </c>
    </row>
    <row r="473" spans="1:17" x14ac:dyDescent="0.25">
      <c r="A473" s="1" t="s">
        <v>1</v>
      </c>
      <c r="B473" s="1" t="s">
        <v>2</v>
      </c>
      <c r="J473" s="12" t="s">
        <v>1</v>
      </c>
      <c r="K473" s="12" t="s">
        <v>2</v>
      </c>
    </row>
    <row r="474" spans="1:17" x14ac:dyDescent="0.25">
      <c r="A474" s="1" t="s">
        <v>3</v>
      </c>
      <c r="B474" s="1" t="s">
        <v>4</v>
      </c>
      <c r="J474" s="12" t="s">
        <v>3</v>
      </c>
      <c r="K474" s="12" t="s">
        <v>158</v>
      </c>
    </row>
    <row r="475" spans="1:17" x14ac:dyDescent="0.25">
      <c r="A475" s="1" t="s">
        <v>5</v>
      </c>
      <c r="B475" s="1" t="s">
        <v>6</v>
      </c>
      <c r="J475" s="12" t="s">
        <v>5</v>
      </c>
      <c r="K475" s="12" t="s">
        <v>6</v>
      </c>
    </row>
    <row r="476" spans="1:17" x14ac:dyDescent="0.25">
      <c r="A476" s="1" t="s">
        <v>7</v>
      </c>
      <c r="B476" s="1" t="s">
        <v>8</v>
      </c>
      <c r="J476" s="12" t="s">
        <v>7</v>
      </c>
      <c r="K476" s="12" t="s">
        <v>8</v>
      </c>
    </row>
    <row r="477" spans="1:17" x14ac:dyDescent="0.25">
      <c r="A477" s="1" t="s">
        <v>9</v>
      </c>
      <c r="B477" s="1" t="s">
        <v>10</v>
      </c>
      <c r="J477" s="12" t="s">
        <v>9</v>
      </c>
      <c r="K477" s="12" t="s">
        <v>10</v>
      </c>
    </row>
    <row r="479" spans="1:17" x14ac:dyDescent="0.25">
      <c r="A479" s="6" t="s">
        <v>11</v>
      </c>
      <c r="B479" s="7" t="s">
        <v>12</v>
      </c>
      <c r="C479" s="7" t="s">
        <v>13</v>
      </c>
      <c r="D479" s="7" t="s">
        <v>14</v>
      </c>
      <c r="E479" s="7" t="s">
        <v>15</v>
      </c>
      <c r="F479" s="7" t="s">
        <v>13</v>
      </c>
      <c r="G479" s="7" t="s">
        <v>16</v>
      </c>
      <c r="H479" s="7" t="s">
        <v>17</v>
      </c>
      <c r="J479" s="6" t="s">
        <v>11</v>
      </c>
      <c r="K479" s="7" t="s">
        <v>12</v>
      </c>
      <c r="L479" s="7" t="s">
        <v>13</v>
      </c>
      <c r="M479" s="7" t="s">
        <v>14</v>
      </c>
      <c r="N479" s="7" t="s">
        <v>15</v>
      </c>
      <c r="O479" s="7" t="s">
        <v>13</v>
      </c>
      <c r="P479" s="7" t="s">
        <v>16</v>
      </c>
      <c r="Q479" s="7" t="s">
        <v>17</v>
      </c>
    </row>
    <row r="481" spans="1:17" x14ac:dyDescent="0.25">
      <c r="A481" s="1" t="s">
        <v>86</v>
      </c>
      <c r="J481" s="12" t="s">
        <v>86</v>
      </c>
    </row>
    <row r="483" spans="1:17" x14ac:dyDescent="0.25">
      <c r="A483" s="1" t="s">
        <v>46</v>
      </c>
      <c r="J483" s="12" t="s">
        <v>46</v>
      </c>
    </row>
    <row r="485" spans="1:17" x14ac:dyDescent="0.25">
      <c r="A485" t="s">
        <v>87</v>
      </c>
      <c r="J485" t="s">
        <v>87</v>
      </c>
    </row>
    <row r="486" spans="1:17" x14ac:dyDescent="0.25">
      <c r="A486" s="1" t="s">
        <v>1</v>
      </c>
      <c r="B486" s="1" t="s">
        <v>2</v>
      </c>
      <c r="J486" s="12" t="s">
        <v>1</v>
      </c>
      <c r="K486" s="12" t="s">
        <v>2</v>
      </c>
    </row>
    <row r="487" spans="1:17" x14ac:dyDescent="0.25">
      <c r="A487" s="1" t="s">
        <v>3</v>
      </c>
      <c r="B487" s="1" t="s">
        <v>4</v>
      </c>
      <c r="J487" s="12" t="s">
        <v>3</v>
      </c>
      <c r="K487" s="12" t="s">
        <v>158</v>
      </c>
    </row>
    <row r="488" spans="1:17" x14ac:dyDescent="0.25">
      <c r="A488" s="1" t="s">
        <v>5</v>
      </c>
      <c r="B488" s="1" t="s">
        <v>6</v>
      </c>
      <c r="J488" s="12" t="s">
        <v>5</v>
      </c>
      <c r="K488" s="12" t="s">
        <v>6</v>
      </c>
    </row>
    <row r="489" spans="1:17" x14ac:dyDescent="0.25">
      <c r="A489" s="1" t="s">
        <v>7</v>
      </c>
      <c r="B489" s="1" t="s">
        <v>8</v>
      </c>
      <c r="J489" s="12" t="s">
        <v>7</v>
      </c>
      <c r="K489" s="12" t="s">
        <v>8</v>
      </c>
    </row>
    <row r="490" spans="1:17" x14ac:dyDescent="0.25">
      <c r="A490" s="1" t="s">
        <v>9</v>
      </c>
      <c r="B490" s="1" t="s">
        <v>10</v>
      </c>
      <c r="J490" s="12" t="s">
        <v>9</v>
      </c>
      <c r="K490" s="12" t="s">
        <v>10</v>
      </c>
    </row>
    <row r="492" spans="1:17" x14ac:dyDescent="0.25">
      <c r="A492" s="6" t="s">
        <v>11</v>
      </c>
      <c r="B492" s="7" t="s">
        <v>12</v>
      </c>
      <c r="C492" s="7" t="s">
        <v>13</v>
      </c>
      <c r="D492" s="7" t="s">
        <v>14</v>
      </c>
      <c r="E492" s="7" t="s">
        <v>15</v>
      </c>
      <c r="F492" s="7" t="s">
        <v>13</v>
      </c>
      <c r="G492" s="7" t="s">
        <v>16</v>
      </c>
      <c r="H492" s="7" t="s">
        <v>17</v>
      </c>
      <c r="J492" s="6" t="s">
        <v>11</v>
      </c>
      <c r="K492" s="7" t="s">
        <v>12</v>
      </c>
      <c r="L492" s="7" t="s">
        <v>13</v>
      </c>
      <c r="M492" s="7" t="s">
        <v>14</v>
      </c>
      <c r="N492" s="7" t="s">
        <v>15</v>
      </c>
      <c r="O492" s="7" t="s">
        <v>13</v>
      </c>
      <c r="P492" s="7" t="s">
        <v>16</v>
      </c>
      <c r="Q492" s="7" t="s">
        <v>17</v>
      </c>
    </row>
    <row r="494" spans="1:17" x14ac:dyDescent="0.25">
      <c r="A494" s="1" t="s">
        <v>88</v>
      </c>
      <c r="J494" s="12" t="s">
        <v>88</v>
      </c>
    </row>
    <row r="496" spans="1:17" x14ac:dyDescent="0.25">
      <c r="A496" s="1" t="s">
        <v>46</v>
      </c>
      <c r="J496" s="12" t="s">
        <v>46</v>
      </c>
    </row>
    <row r="498" spans="1:17" x14ac:dyDescent="0.25">
      <c r="A498" t="s">
        <v>89</v>
      </c>
      <c r="J498" t="s">
        <v>89</v>
      </c>
    </row>
    <row r="499" spans="1:17" x14ac:dyDescent="0.25">
      <c r="A499" s="1" t="s">
        <v>1</v>
      </c>
      <c r="B499" s="1" t="s">
        <v>2</v>
      </c>
      <c r="J499" s="12" t="s">
        <v>1</v>
      </c>
      <c r="K499" s="12" t="s">
        <v>2</v>
      </c>
    </row>
    <row r="500" spans="1:17" x14ac:dyDescent="0.25">
      <c r="A500" s="1" t="s">
        <v>3</v>
      </c>
      <c r="B500" s="1" t="s">
        <v>4</v>
      </c>
      <c r="J500" s="12" t="s">
        <v>3</v>
      </c>
      <c r="K500" s="12" t="s">
        <v>158</v>
      </c>
    </row>
    <row r="501" spans="1:17" x14ac:dyDescent="0.25">
      <c r="A501" s="1" t="s">
        <v>5</v>
      </c>
      <c r="B501" s="1" t="s">
        <v>6</v>
      </c>
      <c r="J501" s="12" t="s">
        <v>5</v>
      </c>
      <c r="K501" s="12" t="s">
        <v>6</v>
      </c>
    </row>
    <row r="502" spans="1:17" x14ac:dyDescent="0.25">
      <c r="A502" s="1" t="s">
        <v>7</v>
      </c>
      <c r="B502" s="1" t="s">
        <v>8</v>
      </c>
      <c r="J502" s="12" t="s">
        <v>7</v>
      </c>
      <c r="K502" s="12" t="s">
        <v>8</v>
      </c>
    </row>
    <row r="503" spans="1:17" x14ac:dyDescent="0.25">
      <c r="A503" s="1" t="s">
        <v>9</v>
      </c>
      <c r="B503" s="1" t="s">
        <v>10</v>
      </c>
      <c r="J503" s="12" t="s">
        <v>9</v>
      </c>
      <c r="K503" s="12" t="s">
        <v>10</v>
      </c>
    </row>
    <row r="505" spans="1:17" x14ac:dyDescent="0.25">
      <c r="A505" s="6" t="s">
        <v>11</v>
      </c>
      <c r="B505" s="7" t="s">
        <v>12</v>
      </c>
      <c r="C505" s="7" t="s">
        <v>13</v>
      </c>
      <c r="D505" s="7" t="s">
        <v>14</v>
      </c>
      <c r="E505" s="7" t="s">
        <v>15</v>
      </c>
      <c r="F505" s="7" t="s">
        <v>13</v>
      </c>
      <c r="G505" s="7" t="s">
        <v>16</v>
      </c>
      <c r="H505" s="7" t="s">
        <v>17</v>
      </c>
      <c r="J505" s="6" t="s">
        <v>11</v>
      </c>
      <c r="K505" s="7" t="s">
        <v>12</v>
      </c>
      <c r="L505" s="7" t="s">
        <v>13</v>
      </c>
      <c r="M505" s="7" t="s">
        <v>14</v>
      </c>
      <c r="N505" s="7" t="s">
        <v>15</v>
      </c>
      <c r="O505" s="7" t="s">
        <v>13</v>
      </c>
      <c r="P505" s="7" t="s">
        <v>16</v>
      </c>
      <c r="Q505" s="7" t="s">
        <v>17</v>
      </c>
    </row>
    <row r="507" spans="1:17" x14ac:dyDescent="0.25">
      <c r="A507" s="1" t="s">
        <v>90</v>
      </c>
      <c r="J507" s="12" t="s">
        <v>90</v>
      </c>
    </row>
    <row r="509" spans="1:17" x14ac:dyDescent="0.25">
      <c r="A509" s="1" t="s">
        <v>46</v>
      </c>
      <c r="J509" s="12" t="s">
        <v>46</v>
      </c>
    </row>
    <row r="533" spans="1:17" x14ac:dyDescent="0.25">
      <c r="A533" t="s">
        <v>91</v>
      </c>
      <c r="J533" t="s">
        <v>91</v>
      </c>
    </row>
    <row r="534" spans="1:17" x14ac:dyDescent="0.25">
      <c r="A534" s="1" t="s">
        <v>1</v>
      </c>
      <c r="B534" s="1" t="s">
        <v>2</v>
      </c>
      <c r="J534" s="12" t="s">
        <v>1</v>
      </c>
      <c r="K534" s="12" t="s">
        <v>2</v>
      </c>
    </row>
    <row r="535" spans="1:17" x14ac:dyDescent="0.25">
      <c r="A535" s="1" t="s">
        <v>3</v>
      </c>
      <c r="B535" s="1" t="s">
        <v>4</v>
      </c>
      <c r="J535" s="12" t="s">
        <v>3</v>
      </c>
      <c r="K535" s="12" t="s">
        <v>158</v>
      </c>
    </row>
    <row r="536" spans="1:17" x14ac:dyDescent="0.25">
      <c r="A536" s="1" t="s">
        <v>5</v>
      </c>
      <c r="B536" s="1" t="s">
        <v>6</v>
      </c>
      <c r="J536" s="12" t="s">
        <v>5</v>
      </c>
      <c r="K536" s="12" t="s">
        <v>6</v>
      </c>
    </row>
    <row r="537" spans="1:17" x14ac:dyDescent="0.25">
      <c r="A537" s="1" t="s">
        <v>7</v>
      </c>
      <c r="B537" s="1" t="s">
        <v>8</v>
      </c>
      <c r="J537" s="12" t="s">
        <v>7</v>
      </c>
      <c r="K537" s="12" t="s">
        <v>8</v>
      </c>
    </row>
    <row r="538" spans="1:17" x14ac:dyDescent="0.25">
      <c r="A538" s="1" t="s">
        <v>9</v>
      </c>
      <c r="B538" s="1" t="s">
        <v>10</v>
      </c>
      <c r="J538" s="12" t="s">
        <v>9</v>
      </c>
      <c r="K538" s="12" t="s">
        <v>10</v>
      </c>
    </row>
    <row r="540" spans="1:17" x14ac:dyDescent="0.25">
      <c r="A540" s="6" t="s">
        <v>11</v>
      </c>
      <c r="B540" s="7" t="s">
        <v>12</v>
      </c>
      <c r="C540" s="7" t="s">
        <v>13</v>
      </c>
      <c r="D540" s="7" t="s">
        <v>14</v>
      </c>
      <c r="E540" s="7" t="s">
        <v>15</v>
      </c>
      <c r="F540" s="7" t="s">
        <v>13</v>
      </c>
      <c r="G540" s="7" t="s">
        <v>16</v>
      </c>
      <c r="H540" s="7" t="s">
        <v>17</v>
      </c>
      <c r="J540" s="6" t="s">
        <v>11</v>
      </c>
      <c r="K540" s="7" t="s">
        <v>12</v>
      </c>
      <c r="L540" s="7" t="s">
        <v>13</v>
      </c>
      <c r="M540" s="7" t="s">
        <v>14</v>
      </c>
      <c r="N540" s="7" t="s">
        <v>15</v>
      </c>
      <c r="O540" s="7" t="s">
        <v>13</v>
      </c>
      <c r="P540" s="7" t="s">
        <v>16</v>
      </c>
      <c r="Q540" s="7" t="s">
        <v>17</v>
      </c>
    </row>
    <row r="542" spans="1:17" x14ac:dyDescent="0.25">
      <c r="A542" s="1" t="s">
        <v>92</v>
      </c>
      <c r="J542" s="12" t="s">
        <v>92</v>
      </c>
    </row>
    <row r="544" spans="1:17" x14ac:dyDescent="0.25">
      <c r="A544" s="1" t="s">
        <v>46</v>
      </c>
      <c r="J544" s="12" t="s">
        <v>46</v>
      </c>
    </row>
    <row r="546" spans="1:17" x14ac:dyDescent="0.25">
      <c r="A546" t="s">
        <v>93</v>
      </c>
      <c r="J546" t="s">
        <v>93</v>
      </c>
    </row>
    <row r="547" spans="1:17" x14ac:dyDescent="0.25">
      <c r="A547" s="1" t="s">
        <v>1</v>
      </c>
      <c r="B547" s="1" t="s">
        <v>2</v>
      </c>
      <c r="J547" s="12" t="s">
        <v>1</v>
      </c>
      <c r="K547" s="12" t="s">
        <v>2</v>
      </c>
    </row>
    <row r="548" spans="1:17" x14ac:dyDescent="0.25">
      <c r="A548" s="1" t="s">
        <v>3</v>
      </c>
      <c r="B548" s="1" t="s">
        <v>4</v>
      </c>
      <c r="J548" s="12" t="s">
        <v>3</v>
      </c>
      <c r="K548" s="12" t="s">
        <v>158</v>
      </c>
    </row>
    <row r="549" spans="1:17" x14ac:dyDescent="0.25">
      <c r="A549" s="1" t="s">
        <v>5</v>
      </c>
      <c r="B549" s="1" t="s">
        <v>6</v>
      </c>
      <c r="J549" s="12" t="s">
        <v>5</v>
      </c>
      <c r="K549" s="12" t="s">
        <v>6</v>
      </c>
    </row>
    <row r="550" spans="1:17" x14ac:dyDescent="0.25">
      <c r="A550" s="1" t="s">
        <v>7</v>
      </c>
      <c r="B550" s="1" t="s">
        <v>8</v>
      </c>
      <c r="J550" s="12" t="s">
        <v>7</v>
      </c>
      <c r="K550" s="12" t="s">
        <v>8</v>
      </c>
    </row>
    <row r="551" spans="1:17" x14ac:dyDescent="0.25">
      <c r="A551" s="1" t="s">
        <v>9</v>
      </c>
      <c r="B551" s="1" t="s">
        <v>10</v>
      </c>
      <c r="J551" s="12" t="s">
        <v>9</v>
      </c>
      <c r="K551" s="12" t="s">
        <v>10</v>
      </c>
    </row>
    <row r="553" spans="1:17" x14ac:dyDescent="0.25">
      <c r="A553" s="6" t="s">
        <v>11</v>
      </c>
      <c r="B553" s="7" t="s">
        <v>12</v>
      </c>
      <c r="C553" s="7" t="s">
        <v>13</v>
      </c>
      <c r="D553" s="7" t="s">
        <v>14</v>
      </c>
      <c r="E553" s="7" t="s">
        <v>15</v>
      </c>
      <c r="F553" s="7" t="s">
        <v>13</v>
      </c>
      <c r="G553" s="7" t="s">
        <v>16</v>
      </c>
      <c r="H553" s="7" t="s">
        <v>17</v>
      </c>
      <c r="J553" s="6" t="s">
        <v>11</v>
      </c>
      <c r="K553" s="7" t="s">
        <v>12</v>
      </c>
      <c r="L553" s="7" t="s">
        <v>13</v>
      </c>
      <c r="M553" s="7" t="s">
        <v>14</v>
      </c>
      <c r="N553" s="7" t="s">
        <v>15</v>
      </c>
      <c r="O553" s="7" t="s">
        <v>13</v>
      </c>
      <c r="P553" s="7" t="s">
        <v>16</v>
      </c>
      <c r="Q553" s="7" t="s">
        <v>17</v>
      </c>
    </row>
    <row r="555" spans="1:17" x14ac:dyDescent="0.25">
      <c r="A555" s="1" t="s">
        <v>94</v>
      </c>
      <c r="J555" s="12" t="s">
        <v>94</v>
      </c>
    </row>
    <row r="557" spans="1:17" x14ac:dyDescent="0.25">
      <c r="A557" s="1" t="s">
        <v>46</v>
      </c>
      <c r="J557" s="12" t="s">
        <v>46</v>
      </c>
    </row>
    <row r="559" spans="1:17" x14ac:dyDescent="0.25">
      <c r="A559" t="s">
        <v>95</v>
      </c>
      <c r="J559" t="s">
        <v>95</v>
      </c>
    </row>
    <row r="560" spans="1:17" x14ac:dyDescent="0.25">
      <c r="A560" s="1" t="s">
        <v>1</v>
      </c>
      <c r="B560" s="1" t="s">
        <v>2</v>
      </c>
      <c r="J560" s="12" t="s">
        <v>1</v>
      </c>
      <c r="K560" s="12" t="s">
        <v>2</v>
      </c>
    </row>
    <row r="561" spans="1:17" x14ac:dyDescent="0.25">
      <c r="A561" s="1" t="s">
        <v>3</v>
      </c>
      <c r="B561" s="1" t="s">
        <v>4</v>
      </c>
      <c r="J561" s="12" t="s">
        <v>3</v>
      </c>
      <c r="K561" s="12" t="s">
        <v>158</v>
      </c>
    </row>
    <row r="562" spans="1:17" x14ac:dyDescent="0.25">
      <c r="A562" s="1" t="s">
        <v>5</v>
      </c>
      <c r="B562" s="1" t="s">
        <v>6</v>
      </c>
      <c r="J562" s="12" t="s">
        <v>5</v>
      </c>
      <c r="K562" s="12" t="s">
        <v>6</v>
      </c>
    </row>
    <row r="563" spans="1:17" x14ac:dyDescent="0.25">
      <c r="A563" s="1" t="s">
        <v>7</v>
      </c>
      <c r="B563" s="1" t="s">
        <v>8</v>
      </c>
      <c r="J563" s="12" t="s">
        <v>7</v>
      </c>
      <c r="K563" s="12" t="s">
        <v>8</v>
      </c>
    </row>
    <row r="564" spans="1:17" x14ac:dyDescent="0.25">
      <c r="A564" s="1" t="s">
        <v>9</v>
      </c>
      <c r="B564" s="1" t="s">
        <v>10</v>
      </c>
      <c r="J564" s="12" t="s">
        <v>9</v>
      </c>
      <c r="K564" s="12" t="s">
        <v>10</v>
      </c>
    </row>
    <row r="566" spans="1:17" x14ac:dyDescent="0.25">
      <c r="A566" s="6" t="s">
        <v>11</v>
      </c>
      <c r="B566" s="7" t="s">
        <v>12</v>
      </c>
      <c r="C566" s="7" t="s">
        <v>13</v>
      </c>
      <c r="D566" s="7" t="s">
        <v>14</v>
      </c>
      <c r="E566" s="7" t="s">
        <v>15</v>
      </c>
      <c r="F566" s="7" t="s">
        <v>13</v>
      </c>
      <c r="G566" s="7" t="s">
        <v>16</v>
      </c>
      <c r="H566" s="7" t="s">
        <v>17</v>
      </c>
      <c r="J566" s="6" t="s">
        <v>11</v>
      </c>
      <c r="K566" s="7" t="s">
        <v>12</v>
      </c>
      <c r="L566" s="7" t="s">
        <v>13</v>
      </c>
      <c r="M566" s="7" t="s">
        <v>14</v>
      </c>
      <c r="N566" s="7" t="s">
        <v>15</v>
      </c>
      <c r="O566" s="7" t="s">
        <v>13</v>
      </c>
      <c r="P566" s="7" t="s">
        <v>16</v>
      </c>
      <c r="Q566" s="7" t="s">
        <v>17</v>
      </c>
    </row>
    <row r="567" spans="1:17" x14ac:dyDescent="0.25">
      <c r="A567" s="8" t="s">
        <v>18</v>
      </c>
      <c r="B567" s="9"/>
      <c r="C567" s="10" t="s">
        <v>13</v>
      </c>
      <c r="D567" s="9"/>
      <c r="E567" s="9"/>
      <c r="F567" s="10" t="s">
        <v>13</v>
      </c>
      <c r="G567" s="9"/>
      <c r="H567" s="9"/>
      <c r="J567" s="13" t="s">
        <v>18</v>
      </c>
      <c r="K567" s="9"/>
      <c r="L567" s="14" t="s">
        <v>13</v>
      </c>
      <c r="M567" s="9"/>
      <c r="N567" s="9"/>
      <c r="O567" s="14" t="s">
        <v>13</v>
      </c>
      <c r="P567" s="9"/>
      <c r="Q567" s="9"/>
    </row>
    <row r="568" spans="1:17" x14ac:dyDescent="0.25">
      <c r="A568" s="11" t="s">
        <v>72</v>
      </c>
      <c r="B568" s="2">
        <v>2000</v>
      </c>
      <c r="C568" s="10" t="s">
        <v>13</v>
      </c>
      <c r="D568" s="4">
        <f>H568/B568</f>
        <v>7.5</v>
      </c>
      <c r="E568" s="2">
        <v>2000</v>
      </c>
      <c r="F568" s="10" t="s">
        <v>21</v>
      </c>
      <c r="G568" s="4">
        <v>7.5</v>
      </c>
      <c r="H568" s="2">
        <f>E568*G568</f>
        <v>15000</v>
      </c>
      <c r="J568" s="15" t="s">
        <v>72</v>
      </c>
      <c r="K568" s="16">
        <v>2000</v>
      </c>
      <c r="L568" s="14" t="s">
        <v>13</v>
      </c>
      <c r="M568" s="17">
        <f>Q568/K568</f>
        <v>7</v>
      </c>
      <c r="N568" s="16">
        <v>2000</v>
      </c>
      <c r="O568" s="14" t="s">
        <v>21</v>
      </c>
      <c r="P568" s="17">
        <v>7</v>
      </c>
      <c r="Q568" s="16">
        <f>N568*P568</f>
        <v>14000</v>
      </c>
    </row>
    <row r="569" spans="1:17" x14ac:dyDescent="0.25">
      <c r="A569" s="11" t="s">
        <v>23</v>
      </c>
      <c r="B569" s="2"/>
      <c r="C569" s="10" t="s">
        <v>13</v>
      </c>
      <c r="D569" s="2"/>
      <c r="E569" s="2"/>
      <c r="F569" s="10" t="s">
        <v>24</v>
      </c>
      <c r="G569" s="2"/>
      <c r="H569" s="2">
        <v>870</v>
      </c>
      <c r="J569" s="15" t="s">
        <v>23</v>
      </c>
      <c r="K569" s="16"/>
      <c r="L569" s="14" t="s">
        <v>13</v>
      </c>
      <c r="M569" s="16"/>
      <c r="N569" s="16"/>
      <c r="O569" s="14" t="s">
        <v>24</v>
      </c>
      <c r="P569" s="16"/>
      <c r="Q569" s="16">
        <v>870</v>
      </c>
    </row>
    <row r="570" spans="1:17" x14ac:dyDescent="0.25">
      <c r="A570" s="8" t="s">
        <v>25</v>
      </c>
      <c r="B570" s="9"/>
      <c r="C570" s="10" t="s">
        <v>13</v>
      </c>
      <c r="D570" s="9"/>
      <c r="E570" s="9"/>
      <c r="F570" s="10" t="s">
        <v>13</v>
      </c>
      <c r="G570" s="9"/>
      <c r="H570" s="9">
        <f>SUM(H568:H569)</f>
        <v>15870</v>
      </c>
      <c r="J570" s="13" t="s">
        <v>25</v>
      </c>
      <c r="K570" s="9"/>
      <c r="L570" s="14" t="s">
        <v>13</v>
      </c>
      <c r="M570" s="9"/>
      <c r="N570" s="9"/>
      <c r="O570" s="14" t="s">
        <v>13</v>
      </c>
      <c r="P570" s="9"/>
      <c r="Q570" s="9">
        <f>SUM(Q568:Q569)</f>
        <v>14870</v>
      </c>
    </row>
    <row r="571" spans="1:17" x14ac:dyDescent="0.25">
      <c r="A571" s="11" t="s">
        <v>13</v>
      </c>
      <c r="B571" s="2"/>
      <c r="C571" s="10" t="s">
        <v>13</v>
      </c>
      <c r="D571" s="2"/>
      <c r="E571" s="2"/>
      <c r="F571" s="10" t="s">
        <v>13</v>
      </c>
      <c r="G571" s="2"/>
      <c r="H571" s="2"/>
      <c r="J571" s="15" t="s">
        <v>13</v>
      </c>
      <c r="K571" s="16"/>
      <c r="L571" s="14" t="s">
        <v>13</v>
      </c>
      <c r="M571" s="16"/>
      <c r="N571" s="16"/>
      <c r="O571" s="14" t="s">
        <v>13</v>
      </c>
      <c r="P571" s="16"/>
      <c r="Q571" s="16"/>
    </row>
    <row r="572" spans="1:17" x14ac:dyDescent="0.25">
      <c r="A572" s="8" t="s">
        <v>26</v>
      </c>
      <c r="B572" s="9"/>
      <c r="C572" s="10" t="s">
        <v>13</v>
      </c>
      <c r="D572" s="9"/>
      <c r="E572" s="9"/>
      <c r="F572" s="10" t="s">
        <v>13</v>
      </c>
      <c r="G572" s="9"/>
      <c r="H572" s="9"/>
      <c r="J572" s="13" t="s">
        <v>26</v>
      </c>
      <c r="K572" s="9"/>
      <c r="L572" s="14" t="s">
        <v>13</v>
      </c>
      <c r="M572" s="9"/>
      <c r="N572" s="9"/>
      <c r="O572" s="14" t="s">
        <v>13</v>
      </c>
      <c r="P572" s="9"/>
      <c r="Q572" s="9"/>
    </row>
    <row r="573" spans="1:17" x14ac:dyDescent="0.25">
      <c r="A573" s="11" t="s">
        <v>27</v>
      </c>
      <c r="B573" s="2"/>
      <c r="C573" s="10" t="s">
        <v>13</v>
      </c>
      <c r="D573" s="2"/>
      <c r="E573" s="4">
        <v>-4</v>
      </c>
      <c r="F573" s="10" t="s">
        <v>66</v>
      </c>
      <c r="G573" s="4">
        <v>180</v>
      </c>
      <c r="H573" s="2">
        <f>E573*G573</f>
        <v>-720</v>
      </c>
      <c r="J573" s="15" t="s">
        <v>27</v>
      </c>
      <c r="K573" s="16"/>
      <c r="L573" s="14" t="s">
        <v>13</v>
      </c>
      <c r="M573" s="16"/>
      <c r="N573" s="17">
        <v>-4</v>
      </c>
      <c r="O573" s="14" t="s">
        <v>66</v>
      </c>
      <c r="P573" s="17">
        <v>180</v>
      </c>
      <c r="Q573" s="16">
        <f>N573*P573</f>
        <v>-720</v>
      </c>
    </row>
    <row r="574" spans="1:17" x14ac:dyDescent="0.25">
      <c r="A574" s="11" t="s">
        <v>28</v>
      </c>
      <c r="B574" s="2"/>
      <c r="C574" s="10" t="s">
        <v>13</v>
      </c>
      <c r="D574" s="2"/>
      <c r="E574" s="2">
        <v>-35</v>
      </c>
      <c r="F574" s="10" t="s">
        <v>29</v>
      </c>
      <c r="G574" s="4"/>
      <c r="H574" s="2"/>
      <c r="J574" s="15" t="s">
        <v>28</v>
      </c>
      <c r="K574" s="16"/>
      <c r="L574" s="14" t="s">
        <v>13</v>
      </c>
      <c r="M574" s="16"/>
      <c r="N574" s="16">
        <v>-35</v>
      </c>
      <c r="O574" s="14" t="s">
        <v>29</v>
      </c>
      <c r="P574" s="17"/>
      <c r="Q574" s="16"/>
    </row>
    <row r="575" spans="1:17" x14ac:dyDescent="0.25">
      <c r="A575" s="11" t="s">
        <v>75</v>
      </c>
      <c r="B575" s="2">
        <v>-2000</v>
      </c>
      <c r="C575" s="10" t="s">
        <v>13</v>
      </c>
      <c r="D575" s="2">
        <f>H575/B575</f>
        <v>7.0000000000000007E-2</v>
      </c>
      <c r="E575" s="2">
        <v>-2000</v>
      </c>
      <c r="F575" s="10" t="s">
        <v>76</v>
      </c>
      <c r="G575" s="4">
        <v>7.0000000000000007E-2</v>
      </c>
      <c r="H575" s="2">
        <f>E575*G575</f>
        <v>-140</v>
      </c>
      <c r="J575" s="15" t="s">
        <v>75</v>
      </c>
      <c r="K575" s="16">
        <v>-2000</v>
      </c>
      <c r="L575" s="14" t="s">
        <v>13</v>
      </c>
      <c r="M575" s="16">
        <f>Q575/K575</f>
        <v>7.0000000000000007E-2</v>
      </c>
      <c r="N575" s="16">
        <v>-2000</v>
      </c>
      <c r="O575" s="14" t="s">
        <v>76</v>
      </c>
      <c r="P575" s="17">
        <v>7.0000000000000007E-2</v>
      </c>
      <c r="Q575" s="16">
        <f>N575*P575</f>
        <v>-140</v>
      </c>
    </row>
    <row r="576" spans="1:17" x14ac:dyDescent="0.25">
      <c r="A576" s="8" t="s">
        <v>30</v>
      </c>
      <c r="B576" s="9"/>
      <c r="C576" s="10" t="s">
        <v>13</v>
      </c>
      <c r="D576" s="9"/>
      <c r="E576" s="9"/>
      <c r="F576" s="10" t="s">
        <v>13</v>
      </c>
      <c r="G576" s="9"/>
      <c r="H576" s="9">
        <f>SUM(H572:H575)</f>
        <v>-860</v>
      </c>
      <c r="J576" s="13" t="s">
        <v>30</v>
      </c>
      <c r="K576" s="9"/>
      <c r="L576" s="14" t="s">
        <v>13</v>
      </c>
      <c r="M576" s="9"/>
      <c r="N576" s="9"/>
      <c r="O576" s="14" t="s">
        <v>13</v>
      </c>
      <c r="P576" s="9"/>
      <c r="Q576" s="9">
        <f>SUM(Q572:Q575)</f>
        <v>-860</v>
      </c>
    </row>
    <row r="577" spans="1:17" x14ac:dyDescent="0.25">
      <c r="A577" s="8" t="s">
        <v>31</v>
      </c>
      <c r="B577" s="9"/>
      <c r="C577" s="10" t="s">
        <v>13</v>
      </c>
      <c r="D577" s="9"/>
      <c r="E577" s="9"/>
      <c r="F577" s="10" t="s">
        <v>13</v>
      </c>
      <c r="G577" s="9"/>
      <c r="H577" s="9">
        <f>SUM(H570,H576)</f>
        <v>15010</v>
      </c>
      <c r="J577" s="13" t="s">
        <v>31</v>
      </c>
      <c r="K577" s="9"/>
      <c r="L577" s="14" t="s">
        <v>13</v>
      </c>
      <c r="M577" s="9"/>
      <c r="N577" s="9"/>
      <c r="O577" s="14" t="s">
        <v>13</v>
      </c>
      <c r="P577" s="9"/>
      <c r="Q577" s="9">
        <f>SUM(Q570,Q576)</f>
        <v>14010</v>
      </c>
    </row>
    <row r="578" spans="1:17" x14ac:dyDescent="0.25">
      <c r="A578" s="11" t="s">
        <v>13</v>
      </c>
      <c r="B578" s="2"/>
      <c r="C578" s="10" t="s">
        <v>13</v>
      </c>
      <c r="D578" s="2"/>
      <c r="E578" s="2"/>
      <c r="F578" s="10" t="s">
        <v>13</v>
      </c>
      <c r="G578" s="2"/>
      <c r="H578" s="2"/>
      <c r="J578" s="15" t="s">
        <v>13</v>
      </c>
      <c r="K578" s="16"/>
      <c r="L578" s="14" t="s">
        <v>13</v>
      </c>
      <c r="M578" s="16"/>
      <c r="N578" s="16"/>
      <c r="O578" s="14" t="s">
        <v>13</v>
      </c>
      <c r="P578" s="16"/>
      <c r="Q578" s="16"/>
    </row>
    <row r="579" spans="1:17" x14ac:dyDescent="0.25">
      <c r="A579" s="8" t="s">
        <v>32</v>
      </c>
      <c r="B579" s="9"/>
      <c r="C579" s="10" t="s">
        <v>13</v>
      </c>
      <c r="D579" s="9"/>
      <c r="E579" s="9"/>
      <c r="F579" s="10" t="s">
        <v>13</v>
      </c>
      <c r="G579" s="9"/>
      <c r="H579" s="9"/>
      <c r="J579" s="13" t="s">
        <v>32</v>
      </c>
      <c r="K579" s="9"/>
      <c r="L579" s="14" t="s">
        <v>13</v>
      </c>
      <c r="M579" s="9"/>
      <c r="N579" s="9"/>
      <c r="O579" s="14" t="s">
        <v>13</v>
      </c>
      <c r="P579" s="9"/>
      <c r="Q579" s="9"/>
    </row>
    <row r="580" spans="1:17" x14ac:dyDescent="0.25">
      <c r="A580" s="11" t="s">
        <v>33</v>
      </c>
      <c r="B580" s="2"/>
      <c r="C580" s="10" t="s">
        <v>13</v>
      </c>
      <c r="D580" s="2"/>
      <c r="E580" s="2">
        <v>-1</v>
      </c>
      <c r="F580" s="10" t="s">
        <v>13</v>
      </c>
      <c r="G580" s="2">
        <v>652.5</v>
      </c>
      <c r="H580" s="2">
        <f t="shared" ref="H580:H589" si="20">E580*G580</f>
        <v>-652.5</v>
      </c>
      <c r="J580" s="15" t="s">
        <v>33</v>
      </c>
      <c r="K580" s="16"/>
      <c r="L580" s="14" t="s">
        <v>13</v>
      </c>
      <c r="M580" s="16"/>
      <c r="N580" s="16">
        <v>-1</v>
      </c>
      <c r="O580" s="14" t="s">
        <v>13</v>
      </c>
      <c r="P580" s="16">
        <v>652.5</v>
      </c>
      <c r="Q580" s="16">
        <f t="shared" ref="Q580:Q589" si="21">N580*P580</f>
        <v>-652.5</v>
      </c>
    </row>
    <row r="581" spans="1:17" x14ac:dyDescent="0.25">
      <c r="A581" s="11" t="s">
        <v>34</v>
      </c>
      <c r="B581" s="2"/>
      <c r="C581" s="10" t="s">
        <v>13</v>
      </c>
      <c r="D581" s="2"/>
      <c r="E581" s="2">
        <v>-1</v>
      </c>
      <c r="F581" s="10" t="s">
        <v>13</v>
      </c>
      <c r="G581" s="2">
        <v>202.5</v>
      </c>
      <c r="H581" s="2">
        <f t="shared" si="20"/>
        <v>-202.5</v>
      </c>
      <c r="J581" s="15" t="s">
        <v>34</v>
      </c>
      <c r="K581" s="16"/>
      <c r="L581" s="14" t="s">
        <v>13</v>
      </c>
      <c r="M581" s="16"/>
      <c r="N581" s="16">
        <v>-1</v>
      </c>
      <c r="O581" s="14" t="s">
        <v>13</v>
      </c>
      <c r="P581" s="16">
        <v>202.5</v>
      </c>
      <c r="Q581" s="16">
        <f t="shared" si="21"/>
        <v>-202.5</v>
      </c>
    </row>
    <row r="582" spans="1:17" x14ac:dyDescent="0.25">
      <c r="A582" s="11" t="s">
        <v>35</v>
      </c>
      <c r="B582" s="2"/>
      <c r="C582" s="10" t="s">
        <v>13</v>
      </c>
      <c r="D582" s="2"/>
      <c r="E582" s="2">
        <v>-35</v>
      </c>
      <c r="F582" s="10" t="s">
        <v>13</v>
      </c>
      <c r="G582" s="2">
        <v>19</v>
      </c>
      <c r="H582" s="2">
        <f t="shared" si="20"/>
        <v>-665</v>
      </c>
      <c r="J582" s="15" t="s">
        <v>35</v>
      </c>
      <c r="K582" s="16"/>
      <c r="L582" s="14" t="s">
        <v>13</v>
      </c>
      <c r="M582" s="16"/>
      <c r="N582" s="16">
        <v>-35</v>
      </c>
      <c r="O582" s="14" t="s">
        <v>13</v>
      </c>
      <c r="P582" s="16">
        <v>19</v>
      </c>
      <c r="Q582" s="16">
        <f t="shared" si="21"/>
        <v>-665</v>
      </c>
    </row>
    <row r="583" spans="1:17" x14ac:dyDescent="0.25">
      <c r="A583" s="11" t="s">
        <v>36</v>
      </c>
      <c r="B583" s="2"/>
      <c r="C583" s="10" t="s">
        <v>13</v>
      </c>
      <c r="D583" s="2"/>
      <c r="E583" s="2">
        <v>-1</v>
      </c>
      <c r="F583" s="10" t="s">
        <v>13</v>
      </c>
      <c r="G583" s="2">
        <v>380</v>
      </c>
      <c r="H583" s="2">
        <f t="shared" si="20"/>
        <v>-380</v>
      </c>
      <c r="J583" s="15" t="s">
        <v>36</v>
      </c>
      <c r="K583" s="16"/>
      <c r="L583" s="14" t="s">
        <v>13</v>
      </c>
      <c r="M583" s="16"/>
      <c r="N583" s="16">
        <v>-1</v>
      </c>
      <c r="O583" s="14" t="s">
        <v>13</v>
      </c>
      <c r="P583" s="16">
        <v>380</v>
      </c>
      <c r="Q583" s="16">
        <f t="shared" si="21"/>
        <v>-380</v>
      </c>
    </row>
    <row r="584" spans="1:17" x14ac:dyDescent="0.25">
      <c r="A584" s="11" t="s">
        <v>96</v>
      </c>
      <c r="B584" s="2"/>
      <c r="C584" s="10" t="s">
        <v>13</v>
      </c>
      <c r="D584" s="2"/>
      <c r="E584" s="2">
        <v>-1</v>
      </c>
      <c r="F584" s="10" t="s">
        <v>13</v>
      </c>
      <c r="G584" s="2">
        <v>165</v>
      </c>
      <c r="H584" s="2">
        <f t="shared" si="20"/>
        <v>-165</v>
      </c>
      <c r="J584" s="15" t="s">
        <v>96</v>
      </c>
      <c r="K584" s="16"/>
      <c r="L584" s="14" t="s">
        <v>13</v>
      </c>
      <c r="M584" s="16"/>
      <c r="N584" s="16">
        <v>-1</v>
      </c>
      <c r="O584" s="14" t="s">
        <v>13</v>
      </c>
      <c r="P584" s="16">
        <v>165</v>
      </c>
      <c r="Q584" s="16">
        <f t="shared" si="21"/>
        <v>-165</v>
      </c>
    </row>
    <row r="585" spans="1:17" x14ac:dyDescent="0.25">
      <c r="A585" s="11" t="s">
        <v>97</v>
      </c>
      <c r="B585" s="2"/>
      <c r="C585" s="10" t="s">
        <v>13</v>
      </c>
      <c r="D585" s="2"/>
      <c r="E585" s="2">
        <v>-2</v>
      </c>
      <c r="F585" s="10" t="s">
        <v>13</v>
      </c>
      <c r="G585" s="2">
        <v>350</v>
      </c>
      <c r="H585" s="2">
        <f t="shared" si="20"/>
        <v>-700</v>
      </c>
      <c r="J585" s="15" t="s">
        <v>97</v>
      </c>
      <c r="K585" s="16"/>
      <c r="L585" s="14" t="s">
        <v>13</v>
      </c>
      <c r="M585" s="16"/>
      <c r="N585" s="16">
        <v>-2</v>
      </c>
      <c r="O585" s="14" t="s">
        <v>13</v>
      </c>
      <c r="P585" s="16">
        <v>350</v>
      </c>
      <c r="Q585" s="16">
        <f t="shared" si="21"/>
        <v>-700</v>
      </c>
    </row>
    <row r="586" spans="1:17" x14ac:dyDescent="0.25">
      <c r="A586" s="11" t="s">
        <v>98</v>
      </c>
      <c r="B586" s="2"/>
      <c r="C586" s="10" t="s">
        <v>13</v>
      </c>
      <c r="D586" s="2"/>
      <c r="E586" s="2">
        <v>-1</v>
      </c>
      <c r="F586" s="10" t="s">
        <v>13</v>
      </c>
      <c r="G586" s="2">
        <v>250</v>
      </c>
      <c r="H586" s="2">
        <f t="shared" si="20"/>
        <v>-250</v>
      </c>
      <c r="J586" s="15" t="s">
        <v>98</v>
      </c>
      <c r="K586" s="16"/>
      <c r="L586" s="14" t="s">
        <v>13</v>
      </c>
      <c r="M586" s="16"/>
      <c r="N586" s="16">
        <v>-1</v>
      </c>
      <c r="O586" s="14" t="s">
        <v>13</v>
      </c>
      <c r="P586" s="16">
        <v>225</v>
      </c>
      <c r="Q586" s="16">
        <f t="shared" si="21"/>
        <v>-225</v>
      </c>
    </row>
    <row r="587" spans="1:17" x14ac:dyDescent="0.25">
      <c r="A587" s="11" t="s">
        <v>38</v>
      </c>
      <c r="B587" s="2"/>
      <c r="C587" s="10" t="s">
        <v>13</v>
      </c>
      <c r="D587" s="2"/>
      <c r="E587" s="2">
        <v>-1</v>
      </c>
      <c r="F587" s="10" t="s">
        <v>13</v>
      </c>
      <c r="G587" s="2">
        <v>794.56</v>
      </c>
      <c r="H587" s="2">
        <f t="shared" si="20"/>
        <v>-794.56</v>
      </c>
      <c r="J587" s="15" t="s">
        <v>38</v>
      </c>
      <c r="K587" s="16"/>
      <c r="L587" s="14" t="s">
        <v>13</v>
      </c>
      <c r="M587" s="16"/>
      <c r="N587" s="16">
        <v>-1</v>
      </c>
      <c r="O587" s="14" t="s">
        <v>13</v>
      </c>
      <c r="P587" s="16">
        <v>771</v>
      </c>
      <c r="Q587" s="16">
        <f t="shared" si="21"/>
        <v>-771</v>
      </c>
    </row>
    <row r="588" spans="1:17" x14ac:dyDescent="0.25">
      <c r="A588" s="11" t="s">
        <v>99</v>
      </c>
      <c r="B588" s="2"/>
      <c r="C588" s="10" t="s">
        <v>13</v>
      </c>
      <c r="D588" s="2"/>
      <c r="E588" s="2">
        <v>-1</v>
      </c>
      <c r="F588" s="10" t="s">
        <v>13</v>
      </c>
      <c r="G588" s="2">
        <v>373.91</v>
      </c>
      <c r="H588" s="2">
        <f t="shared" si="20"/>
        <v>-373.91</v>
      </c>
      <c r="J588" s="15" t="s">
        <v>99</v>
      </c>
      <c r="K588" s="16"/>
      <c r="L588" s="14" t="s">
        <v>13</v>
      </c>
      <c r="M588" s="16"/>
      <c r="N588" s="16">
        <v>-1</v>
      </c>
      <c r="O588" s="14" t="s">
        <v>13</v>
      </c>
      <c r="P588" s="16">
        <v>351</v>
      </c>
      <c r="Q588" s="16">
        <f t="shared" si="21"/>
        <v>-351</v>
      </c>
    </row>
    <row r="589" spans="1:17" x14ac:dyDescent="0.25">
      <c r="A589" s="11" t="s">
        <v>100</v>
      </c>
      <c r="B589" s="2"/>
      <c r="C589" s="10" t="s">
        <v>13</v>
      </c>
      <c r="D589" s="2"/>
      <c r="E589" s="2">
        <v>-2000</v>
      </c>
      <c r="F589" s="10" t="s">
        <v>13</v>
      </c>
      <c r="G589" s="4">
        <v>0.18</v>
      </c>
      <c r="H589" s="2">
        <f t="shared" si="20"/>
        <v>-360</v>
      </c>
      <c r="J589" s="15" t="s">
        <v>100</v>
      </c>
      <c r="K589" s="16"/>
      <c r="L589" s="14" t="s">
        <v>13</v>
      </c>
      <c r="M589" s="16"/>
      <c r="N589" s="16">
        <v>-2000</v>
      </c>
      <c r="O589" s="14" t="s">
        <v>13</v>
      </c>
      <c r="P589" s="17">
        <v>0.18</v>
      </c>
      <c r="Q589" s="16">
        <f t="shared" si="21"/>
        <v>-360</v>
      </c>
    </row>
    <row r="590" spans="1:17" x14ac:dyDescent="0.25">
      <c r="A590" s="11" t="s">
        <v>43</v>
      </c>
      <c r="B590" s="2"/>
      <c r="C590" s="10" t="s">
        <v>13</v>
      </c>
      <c r="D590" s="2"/>
      <c r="E590" s="2"/>
      <c r="F590" s="10" t="s">
        <v>13</v>
      </c>
      <c r="G590" s="2"/>
      <c r="H590" s="2">
        <v>-500</v>
      </c>
      <c r="J590" s="15" t="s">
        <v>43</v>
      </c>
      <c r="K590" s="16"/>
      <c r="L590" s="14" t="s">
        <v>13</v>
      </c>
      <c r="M590" s="16"/>
      <c r="N590" s="16"/>
      <c r="O590" s="14" t="s">
        <v>13</v>
      </c>
      <c r="P590" s="16"/>
      <c r="Q590" s="16">
        <v>-800</v>
      </c>
    </row>
    <row r="591" spans="1:17" x14ac:dyDescent="0.25">
      <c r="A591" s="8" t="s">
        <v>44</v>
      </c>
      <c r="B591" s="9"/>
      <c r="C591" s="10" t="s">
        <v>13</v>
      </c>
      <c r="D591" s="9"/>
      <c r="E591" s="9"/>
      <c r="F591" s="10" t="s">
        <v>13</v>
      </c>
      <c r="G591" s="9"/>
      <c r="H591" s="9">
        <f>SUM(H580:H590)</f>
        <v>-5043.47</v>
      </c>
      <c r="J591" s="13" t="s">
        <v>44</v>
      </c>
      <c r="K591" s="9"/>
      <c r="L591" s="14" t="s">
        <v>13</v>
      </c>
      <c r="M591" s="9"/>
      <c r="N591" s="9"/>
      <c r="O591" s="14" t="s">
        <v>13</v>
      </c>
      <c r="P591" s="9"/>
      <c r="Q591" s="9">
        <f>SUM(Q580:Q590)</f>
        <v>-5272</v>
      </c>
    </row>
    <row r="592" spans="1:17" x14ac:dyDescent="0.25">
      <c r="A592" s="11" t="s">
        <v>45</v>
      </c>
      <c r="B592" s="2"/>
      <c r="C592" s="10" t="s">
        <v>13</v>
      </c>
      <c r="D592" s="2"/>
      <c r="E592" s="2"/>
      <c r="F592" s="10" t="s">
        <v>13</v>
      </c>
      <c r="G592" s="2"/>
      <c r="H592" s="2">
        <f>SUM(H577,H591)</f>
        <v>9966.5299999999988</v>
      </c>
      <c r="J592" s="15" t="s">
        <v>45</v>
      </c>
      <c r="K592" s="16"/>
      <c r="L592" s="14" t="s">
        <v>13</v>
      </c>
      <c r="M592" s="16"/>
      <c r="N592" s="16"/>
      <c r="O592" s="14" t="s">
        <v>13</v>
      </c>
      <c r="P592" s="16"/>
      <c r="Q592" s="16">
        <f>SUM(Q577,Q591)</f>
        <v>8738</v>
      </c>
    </row>
    <row r="594" spans="1:17" x14ac:dyDescent="0.25">
      <c r="A594" s="1" t="s">
        <v>59</v>
      </c>
      <c r="J594" s="12" t="s">
        <v>59</v>
      </c>
    </row>
    <row r="595" spans="1:17" x14ac:dyDescent="0.25">
      <c r="A595" s="1" t="s">
        <v>55</v>
      </c>
      <c r="J595" s="12" t="s">
        <v>55</v>
      </c>
    </row>
    <row r="597" spans="1:17" x14ac:dyDescent="0.25">
      <c r="A597" s="1" t="s">
        <v>46</v>
      </c>
      <c r="J597" s="12" t="s">
        <v>46</v>
      </c>
    </row>
    <row r="599" spans="1:17" x14ac:dyDescent="0.25">
      <c r="A599" t="s">
        <v>101</v>
      </c>
      <c r="J599" t="s">
        <v>101</v>
      </c>
    </row>
    <row r="600" spans="1:17" x14ac:dyDescent="0.25">
      <c r="A600" s="1" t="s">
        <v>1</v>
      </c>
      <c r="B600" s="1" t="s">
        <v>2</v>
      </c>
      <c r="J600" s="12" t="s">
        <v>1</v>
      </c>
      <c r="K600" s="12" t="s">
        <v>2</v>
      </c>
    </row>
    <row r="601" spans="1:17" x14ac:dyDescent="0.25">
      <c r="A601" s="1" t="s">
        <v>3</v>
      </c>
      <c r="B601" s="1" t="s">
        <v>4</v>
      </c>
      <c r="J601" s="12" t="s">
        <v>3</v>
      </c>
      <c r="K601" s="12" t="s">
        <v>158</v>
      </c>
    </row>
    <row r="602" spans="1:17" x14ac:dyDescent="0.25">
      <c r="A602" s="1" t="s">
        <v>5</v>
      </c>
      <c r="B602" s="1" t="s">
        <v>6</v>
      </c>
      <c r="J602" s="12" t="s">
        <v>5</v>
      </c>
      <c r="K602" s="12" t="s">
        <v>6</v>
      </c>
    </row>
    <row r="603" spans="1:17" x14ac:dyDescent="0.25">
      <c r="A603" s="1" t="s">
        <v>7</v>
      </c>
      <c r="B603" s="1" t="s">
        <v>8</v>
      </c>
      <c r="J603" s="12" t="s">
        <v>7</v>
      </c>
      <c r="K603" s="12" t="s">
        <v>8</v>
      </c>
    </row>
    <row r="604" spans="1:17" x14ac:dyDescent="0.25">
      <c r="A604" s="1" t="s">
        <v>9</v>
      </c>
      <c r="B604" s="1" t="s">
        <v>10</v>
      </c>
      <c r="J604" s="12" t="s">
        <v>9</v>
      </c>
      <c r="K604" s="12" t="s">
        <v>10</v>
      </c>
    </row>
    <row r="606" spans="1:17" x14ac:dyDescent="0.25">
      <c r="A606" s="6" t="s">
        <v>11</v>
      </c>
      <c r="B606" s="7" t="s">
        <v>12</v>
      </c>
      <c r="C606" s="7" t="s">
        <v>13</v>
      </c>
      <c r="D606" s="7" t="s">
        <v>14</v>
      </c>
      <c r="E606" s="7" t="s">
        <v>15</v>
      </c>
      <c r="F606" s="7" t="s">
        <v>13</v>
      </c>
      <c r="G606" s="7" t="s">
        <v>16</v>
      </c>
      <c r="H606" s="7" t="s">
        <v>17</v>
      </c>
      <c r="J606" s="6" t="s">
        <v>11</v>
      </c>
      <c r="K606" s="7" t="s">
        <v>12</v>
      </c>
      <c r="L606" s="7" t="s">
        <v>13</v>
      </c>
      <c r="M606" s="7" t="s">
        <v>14</v>
      </c>
      <c r="N606" s="7" t="s">
        <v>15</v>
      </c>
      <c r="O606" s="7" t="s">
        <v>13</v>
      </c>
      <c r="P606" s="7" t="s">
        <v>16</v>
      </c>
      <c r="Q606" s="7" t="s">
        <v>17</v>
      </c>
    </row>
    <row r="608" spans="1:17" x14ac:dyDescent="0.25">
      <c r="A608" s="1" t="s">
        <v>102</v>
      </c>
      <c r="J608" s="12" t="s">
        <v>102</v>
      </c>
    </row>
    <row r="610" spans="1:17" x14ac:dyDescent="0.25">
      <c r="A610" s="1" t="s">
        <v>46</v>
      </c>
      <c r="J610" s="12" t="s">
        <v>46</v>
      </c>
    </row>
    <row r="612" spans="1:17" x14ac:dyDescent="0.25">
      <c r="A612" t="s">
        <v>103</v>
      </c>
      <c r="J612" t="s">
        <v>103</v>
      </c>
    </row>
    <row r="613" spans="1:17" x14ac:dyDescent="0.25">
      <c r="A613" s="1" t="s">
        <v>1</v>
      </c>
      <c r="B613" s="1" t="s">
        <v>2</v>
      </c>
      <c r="J613" s="12" t="s">
        <v>1</v>
      </c>
      <c r="K613" s="12" t="s">
        <v>2</v>
      </c>
    </row>
    <row r="614" spans="1:17" x14ac:dyDescent="0.25">
      <c r="A614" s="1" t="s">
        <v>3</v>
      </c>
      <c r="B614" s="1" t="s">
        <v>4</v>
      </c>
      <c r="J614" s="12" t="s">
        <v>3</v>
      </c>
      <c r="K614" s="12" t="s">
        <v>158</v>
      </c>
    </row>
    <row r="615" spans="1:17" x14ac:dyDescent="0.25">
      <c r="A615" s="1" t="s">
        <v>5</v>
      </c>
      <c r="B615" s="1" t="s">
        <v>6</v>
      </c>
      <c r="J615" s="12" t="s">
        <v>5</v>
      </c>
      <c r="K615" s="12" t="s">
        <v>6</v>
      </c>
    </row>
    <row r="616" spans="1:17" x14ac:dyDescent="0.25">
      <c r="A616" s="1" t="s">
        <v>7</v>
      </c>
      <c r="B616" s="1" t="s">
        <v>8</v>
      </c>
      <c r="J616" s="12" t="s">
        <v>7</v>
      </c>
      <c r="K616" s="12" t="s">
        <v>8</v>
      </c>
    </row>
    <row r="617" spans="1:17" x14ac:dyDescent="0.25">
      <c r="A617" s="1" t="s">
        <v>9</v>
      </c>
      <c r="B617" s="1" t="s">
        <v>10</v>
      </c>
      <c r="J617" s="12" t="s">
        <v>9</v>
      </c>
      <c r="K617" s="12" t="s">
        <v>10</v>
      </c>
    </row>
    <row r="619" spans="1:17" x14ac:dyDescent="0.25">
      <c r="A619" s="6" t="s">
        <v>11</v>
      </c>
      <c r="B619" s="7" t="s">
        <v>12</v>
      </c>
      <c r="C619" s="7" t="s">
        <v>13</v>
      </c>
      <c r="D619" s="7" t="s">
        <v>14</v>
      </c>
      <c r="E619" s="7" t="s">
        <v>15</v>
      </c>
      <c r="F619" s="7" t="s">
        <v>13</v>
      </c>
      <c r="G619" s="7" t="s">
        <v>16</v>
      </c>
      <c r="H619" s="7" t="s">
        <v>17</v>
      </c>
      <c r="J619" s="6" t="s">
        <v>11</v>
      </c>
      <c r="K619" s="7" t="s">
        <v>12</v>
      </c>
      <c r="L619" s="7" t="s">
        <v>13</v>
      </c>
      <c r="M619" s="7" t="s">
        <v>14</v>
      </c>
      <c r="N619" s="7" t="s">
        <v>15</v>
      </c>
      <c r="O619" s="7" t="s">
        <v>13</v>
      </c>
      <c r="P619" s="7" t="s">
        <v>16</v>
      </c>
      <c r="Q619" s="7" t="s">
        <v>17</v>
      </c>
    </row>
    <row r="621" spans="1:17" x14ac:dyDescent="0.25">
      <c r="A621" s="1" t="s">
        <v>104</v>
      </c>
      <c r="J621" s="12" t="s">
        <v>104</v>
      </c>
    </row>
    <row r="623" spans="1:17" x14ac:dyDescent="0.25">
      <c r="A623" s="1" t="s">
        <v>46</v>
      </c>
      <c r="J623" s="12" t="s">
        <v>46</v>
      </c>
    </row>
    <row r="625" spans="1:17" x14ac:dyDescent="0.25">
      <c r="A625" t="s">
        <v>105</v>
      </c>
      <c r="J625" t="s">
        <v>105</v>
      </c>
    </row>
    <row r="626" spans="1:17" x14ac:dyDescent="0.25">
      <c r="A626" s="1" t="s">
        <v>1</v>
      </c>
      <c r="B626" s="1" t="s">
        <v>2</v>
      </c>
      <c r="J626" s="12" t="s">
        <v>1</v>
      </c>
      <c r="K626" s="12" t="s">
        <v>2</v>
      </c>
    </row>
    <row r="627" spans="1:17" x14ac:dyDescent="0.25">
      <c r="A627" s="1" t="s">
        <v>3</v>
      </c>
      <c r="B627" s="1" t="s">
        <v>4</v>
      </c>
      <c r="J627" s="12" t="s">
        <v>3</v>
      </c>
      <c r="K627" s="12" t="s">
        <v>158</v>
      </c>
    </row>
    <row r="628" spans="1:17" x14ac:dyDescent="0.25">
      <c r="A628" s="1" t="s">
        <v>5</v>
      </c>
      <c r="B628" s="1" t="s">
        <v>6</v>
      </c>
      <c r="J628" s="12" t="s">
        <v>5</v>
      </c>
      <c r="K628" s="12" t="s">
        <v>6</v>
      </c>
    </row>
    <row r="629" spans="1:17" x14ac:dyDescent="0.25">
      <c r="A629" s="1" t="s">
        <v>7</v>
      </c>
      <c r="B629" s="1" t="s">
        <v>8</v>
      </c>
      <c r="J629" s="12" t="s">
        <v>7</v>
      </c>
      <c r="K629" s="12" t="s">
        <v>8</v>
      </c>
    </row>
    <row r="630" spans="1:17" x14ac:dyDescent="0.25">
      <c r="A630" s="1" t="s">
        <v>9</v>
      </c>
      <c r="B630" s="1" t="s">
        <v>10</v>
      </c>
      <c r="J630" s="12" t="s">
        <v>9</v>
      </c>
      <c r="K630" s="12" t="s">
        <v>10</v>
      </c>
    </row>
    <row r="632" spans="1:17" x14ac:dyDescent="0.25">
      <c r="A632" s="6" t="s">
        <v>11</v>
      </c>
      <c r="B632" s="7" t="s">
        <v>12</v>
      </c>
      <c r="C632" s="7" t="s">
        <v>13</v>
      </c>
      <c r="D632" s="7" t="s">
        <v>14</v>
      </c>
      <c r="E632" s="7" t="s">
        <v>15</v>
      </c>
      <c r="F632" s="7" t="s">
        <v>13</v>
      </c>
      <c r="G632" s="7" t="s">
        <v>16</v>
      </c>
      <c r="H632" s="7" t="s">
        <v>17</v>
      </c>
      <c r="J632" s="6" t="s">
        <v>11</v>
      </c>
      <c r="K632" s="7" t="s">
        <v>12</v>
      </c>
      <c r="L632" s="7" t="s">
        <v>13</v>
      </c>
      <c r="M632" s="7" t="s">
        <v>14</v>
      </c>
      <c r="N632" s="7" t="s">
        <v>15</v>
      </c>
      <c r="O632" s="7" t="s">
        <v>13</v>
      </c>
      <c r="P632" s="7" t="s">
        <v>16</v>
      </c>
      <c r="Q632" s="7" t="s">
        <v>17</v>
      </c>
    </row>
    <row r="634" spans="1:17" x14ac:dyDescent="0.25">
      <c r="A634" s="1" t="s">
        <v>106</v>
      </c>
      <c r="J634" s="12" t="s">
        <v>106</v>
      </c>
    </row>
    <row r="636" spans="1:17" x14ac:dyDescent="0.25">
      <c r="A636" s="1" t="s">
        <v>46</v>
      </c>
      <c r="J636" s="12" t="s">
        <v>46</v>
      </c>
    </row>
    <row r="638" spans="1:17" x14ac:dyDescent="0.25">
      <c r="A638" t="s">
        <v>107</v>
      </c>
      <c r="J638" t="s">
        <v>107</v>
      </c>
    </row>
    <row r="639" spans="1:17" x14ac:dyDescent="0.25">
      <c r="A639" s="1" t="s">
        <v>1</v>
      </c>
      <c r="B639" s="1" t="s">
        <v>2</v>
      </c>
      <c r="J639" s="12" t="s">
        <v>1</v>
      </c>
      <c r="K639" s="12" t="s">
        <v>2</v>
      </c>
    </row>
    <row r="640" spans="1:17" x14ac:dyDescent="0.25">
      <c r="A640" s="1" t="s">
        <v>3</v>
      </c>
      <c r="B640" s="1" t="s">
        <v>4</v>
      </c>
      <c r="J640" s="12" t="s">
        <v>3</v>
      </c>
      <c r="K640" s="12" t="s">
        <v>158</v>
      </c>
    </row>
    <row r="641" spans="1:17" x14ac:dyDescent="0.25">
      <c r="A641" s="1" t="s">
        <v>5</v>
      </c>
      <c r="B641" s="1" t="s">
        <v>6</v>
      </c>
      <c r="J641" s="12" t="s">
        <v>5</v>
      </c>
      <c r="K641" s="12" t="s">
        <v>6</v>
      </c>
    </row>
    <row r="642" spans="1:17" x14ac:dyDescent="0.25">
      <c r="A642" s="1" t="s">
        <v>7</v>
      </c>
      <c r="B642" s="1" t="s">
        <v>8</v>
      </c>
      <c r="J642" s="12" t="s">
        <v>7</v>
      </c>
      <c r="K642" s="12" t="s">
        <v>8</v>
      </c>
    </row>
    <row r="643" spans="1:17" x14ac:dyDescent="0.25">
      <c r="A643" s="1" t="s">
        <v>9</v>
      </c>
      <c r="B643" s="1" t="s">
        <v>10</v>
      </c>
      <c r="J643" s="12" t="s">
        <v>9</v>
      </c>
      <c r="K643" s="12" t="s">
        <v>10</v>
      </c>
    </row>
    <row r="645" spans="1:17" x14ac:dyDescent="0.25">
      <c r="A645" s="6" t="s">
        <v>11</v>
      </c>
      <c r="B645" s="7" t="s">
        <v>12</v>
      </c>
      <c r="C645" s="7" t="s">
        <v>13</v>
      </c>
      <c r="D645" s="7" t="s">
        <v>14</v>
      </c>
      <c r="E645" s="7" t="s">
        <v>15</v>
      </c>
      <c r="F645" s="7" t="s">
        <v>13</v>
      </c>
      <c r="G645" s="7" t="s">
        <v>16</v>
      </c>
      <c r="H645" s="7" t="s">
        <v>17</v>
      </c>
      <c r="J645" s="6" t="s">
        <v>11</v>
      </c>
      <c r="K645" s="7" t="s">
        <v>12</v>
      </c>
      <c r="L645" s="7" t="s">
        <v>13</v>
      </c>
      <c r="M645" s="7" t="s">
        <v>14</v>
      </c>
      <c r="N645" s="7" t="s">
        <v>15</v>
      </c>
      <c r="O645" s="7" t="s">
        <v>13</v>
      </c>
      <c r="P645" s="7" t="s">
        <v>16</v>
      </c>
      <c r="Q645" s="7" t="s">
        <v>17</v>
      </c>
    </row>
    <row r="646" spans="1:17" x14ac:dyDescent="0.25">
      <c r="A646" s="8" t="s">
        <v>18</v>
      </c>
      <c r="B646" s="9"/>
      <c r="C646" s="10" t="s">
        <v>13</v>
      </c>
      <c r="D646" s="9"/>
      <c r="E646" s="9"/>
      <c r="F646" s="10" t="s">
        <v>13</v>
      </c>
      <c r="G646" s="9"/>
      <c r="H646" s="9"/>
      <c r="J646" s="13" t="s">
        <v>18</v>
      </c>
      <c r="K646" s="9"/>
      <c r="L646" s="14" t="s">
        <v>13</v>
      </c>
      <c r="M646" s="9"/>
      <c r="N646" s="9"/>
      <c r="O646" s="14" t="s">
        <v>13</v>
      </c>
      <c r="P646" s="9"/>
      <c r="Q646" s="9"/>
    </row>
    <row r="647" spans="1:17" x14ac:dyDescent="0.25">
      <c r="A647" s="11" t="s">
        <v>108</v>
      </c>
      <c r="B647" s="2">
        <v>15000</v>
      </c>
      <c r="C647" s="10" t="s">
        <v>13</v>
      </c>
      <c r="D647" s="4">
        <f>H647/B647</f>
        <v>2.2000000000000002</v>
      </c>
      <c r="E647" s="2">
        <v>15000</v>
      </c>
      <c r="F647" s="10" t="s">
        <v>21</v>
      </c>
      <c r="G647" s="4">
        <v>2.2000000000000002</v>
      </c>
      <c r="H647" s="2">
        <f>E647*G647</f>
        <v>33000</v>
      </c>
      <c r="J647" s="15" t="s">
        <v>108</v>
      </c>
      <c r="K647" s="16">
        <v>15000</v>
      </c>
      <c r="L647" s="14" t="s">
        <v>13</v>
      </c>
      <c r="M647" s="17">
        <f>Q647/K647</f>
        <v>2.2000000000000002</v>
      </c>
      <c r="N647" s="16">
        <v>15000</v>
      </c>
      <c r="O647" s="14" t="s">
        <v>21</v>
      </c>
      <c r="P647" s="17">
        <v>2.2000000000000002</v>
      </c>
      <c r="Q647" s="16">
        <f>N647*P647</f>
        <v>33000</v>
      </c>
    </row>
    <row r="648" spans="1:17" x14ac:dyDescent="0.25">
      <c r="A648" s="11" t="s">
        <v>23</v>
      </c>
      <c r="B648" s="2"/>
      <c r="C648" s="10" t="s">
        <v>13</v>
      </c>
      <c r="D648" s="2"/>
      <c r="E648" s="2"/>
      <c r="F648" s="10" t="s">
        <v>24</v>
      </c>
      <c r="G648" s="2"/>
      <c r="H648" s="2">
        <v>870</v>
      </c>
      <c r="J648" s="15" t="s">
        <v>23</v>
      </c>
      <c r="K648" s="16"/>
      <c r="L648" s="14" t="s">
        <v>13</v>
      </c>
      <c r="M648" s="16"/>
      <c r="N648" s="16"/>
      <c r="O648" s="14" t="s">
        <v>24</v>
      </c>
      <c r="P648" s="16"/>
      <c r="Q648" s="16">
        <v>870</v>
      </c>
    </row>
    <row r="649" spans="1:17" x14ac:dyDescent="0.25">
      <c r="A649" s="8" t="s">
        <v>25</v>
      </c>
      <c r="B649" s="9"/>
      <c r="C649" s="10" t="s">
        <v>13</v>
      </c>
      <c r="D649" s="9"/>
      <c r="E649" s="9"/>
      <c r="F649" s="10" t="s">
        <v>13</v>
      </c>
      <c r="G649" s="9"/>
      <c r="H649" s="9">
        <f>SUM(H647:H648)</f>
        <v>33870</v>
      </c>
      <c r="J649" s="13" t="s">
        <v>25</v>
      </c>
      <c r="K649" s="9"/>
      <c r="L649" s="14" t="s">
        <v>13</v>
      </c>
      <c r="M649" s="9"/>
      <c r="N649" s="9"/>
      <c r="O649" s="14" t="s">
        <v>13</v>
      </c>
      <c r="P649" s="9"/>
      <c r="Q649" s="9">
        <f>SUM(Q647:Q648)</f>
        <v>33870</v>
      </c>
    </row>
    <row r="650" spans="1:17" x14ac:dyDescent="0.25">
      <c r="A650" s="11" t="s">
        <v>13</v>
      </c>
      <c r="B650" s="2"/>
      <c r="C650" s="10" t="s">
        <v>13</v>
      </c>
      <c r="D650" s="2"/>
      <c r="E650" s="2"/>
      <c r="F650" s="10" t="s">
        <v>13</v>
      </c>
      <c r="G650" s="2"/>
      <c r="H650" s="2"/>
      <c r="J650" s="15" t="s">
        <v>13</v>
      </c>
      <c r="K650" s="16"/>
      <c r="L650" s="14" t="s">
        <v>13</v>
      </c>
      <c r="M650" s="16"/>
      <c r="N650" s="16"/>
      <c r="O650" s="14" t="s">
        <v>13</v>
      </c>
      <c r="P650" s="16"/>
      <c r="Q650" s="16"/>
    </row>
    <row r="651" spans="1:17" x14ac:dyDescent="0.25">
      <c r="A651" s="8" t="s">
        <v>26</v>
      </c>
      <c r="B651" s="9"/>
      <c r="C651" s="10" t="s">
        <v>13</v>
      </c>
      <c r="D651" s="9"/>
      <c r="E651" s="9"/>
      <c r="F651" s="10" t="s">
        <v>13</v>
      </c>
      <c r="G651" s="9"/>
      <c r="H651" s="9"/>
      <c r="J651" s="13" t="s">
        <v>26</v>
      </c>
      <c r="K651" s="9"/>
      <c r="L651" s="14" t="s">
        <v>13</v>
      </c>
      <c r="M651" s="9"/>
      <c r="N651" s="9"/>
      <c r="O651" s="14" t="s">
        <v>13</v>
      </c>
      <c r="P651" s="9"/>
      <c r="Q651" s="9"/>
    </row>
    <row r="652" spans="1:17" x14ac:dyDescent="0.25">
      <c r="A652" s="11" t="s">
        <v>109</v>
      </c>
      <c r="B652" s="2">
        <v>-2200</v>
      </c>
      <c r="C652" s="10" t="s">
        <v>13</v>
      </c>
      <c r="D652" s="4">
        <f>H652/B652</f>
        <v>2.2000000000000002</v>
      </c>
      <c r="E652" s="2">
        <v>-2200</v>
      </c>
      <c r="F652" s="10" t="s">
        <v>21</v>
      </c>
      <c r="G652" s="4">
        <v>2.2000000000000002</v>
      </c>
      <c r="H652" s="2">
        <f>E652*G652</f>
        <v>-4840</v>
      </c>
      <c r="J652" s="15" t="s">
        <v>109</v>
      </c>
      <c r="K652" s="16">
        <v>-2200</v>
      </c>
      <c r="L652" s="14" t="s">
        <v>13</v>
      </c>
      <c r="M652" s="17">
        <f>Q652/K652</f>
        <v>3.5</v>
      </c>
      <c r="N652" s="16">
        <v>-2200</v>
      </c>
      <c r="O652" s="14" t="s">
        <v>21</v>
      </c>
      <c r="P652" s="17">
        <v>3.5</v>
      </c>
      <c r="Q652" s="16">
        <f>N652*P652</f>
        <v>-7700</v>
      </c>
    </row>
    <row r="653" spans="1:17" x14ac:dyDescent="0.25">
      <c r="A653" s="11" t="s">
        <v>28</v>
      </c>
      <c r="B653" s="2"/>
      <c r="C653" s="10" t="s">
        <v>13</v>
      </c>
      <c r="D653" s="2"/>
      <c r="E653" s="2">
        <v>-14</v>
      </c>
      <c r="F653" s="10" t="s">
        <v>29</v>
      </c>
      <c r="G653" s="4"/>
      <c r="H653" s="2"/>
      <c r="J653" s="15" t="s">
        <v>28</v>
      </c>
      <c r="K653" s="16"/>
      <c r="L653" s="14" t="s">
        <v>13</v>
      </c>
      <c r="M653" s="16"/>
      <c r="N653" s="16">
        <v>-14</v>
      </c>
      <c r="O653" s="14" t="s">
        <v>29</v>
      </c>
      <c r="P653" s="17"/>
      <c r="Q653" s="16"/>
    </row>
    <row r="654" spans="1:17" x14ac:dyDescent="0.25">
      <c r="A654" s="11" t="s">
        <v>110</v>
      </c>
      <c r="B654" s="2">
        <v>-18500</v>
      </c>
      <c r="C654" s="10" t="s">
        <v>13</v>
      </c>
      <c r="D654" s="2">
        <f>H654/B654</f>
        <v>0.3</v>
      </c>
      <c r="E654" s="2">
        <v>-18500</v>
      </c>
      <c r="F654" s="10" t="s">
        <v>76</v>
      </c>
      <c r="G654" s="4">
        <v>0.3</v>
      </c>
      <c r="H654" s="2">
        <f>E654*G654</f>
        <v>-5550</v>
      </c>
      <c r="J654" s="15" t="s">
        <v>110</v>
      </c>
      <c r="K654" s="16">
        <v>-18500</v>
      </c>
      <c r="L654" s="14" t="s">
        <v>13</v>
      </c>
      <c r="M654" s="16">
        <f>Q654/K654</f>
        <v>0.3</v>
      </c>
      <c r="N654" s="16">
        <v>-18500</v>
      </c>
      <c r="O654" s="14" t="s">
        <v>76</v>
      </c>
      <c r="P654" s="17">
        <v>0.3</v>
      </c>
      <c r="Q654" s="16">
        <f>N654*P654</f>
        <v>-5550</v>
      </c>
    </row>
    <row r="655" spans="1:17" x14ac:dyDescent="0.25">
      <c r="A655" s="11" t="s">
        <v>111</v>
      </c>
      <c r="B655" s="2">
        <v>-18500</v>
      </c>
      <c r="C655" s="10" t="s">
        <v>13</v>
      </c>
      <c r="D655" s="2">
        <f>H655/B655</f>
        <v>0.04</v>
      </c>
      <c r="E655" s="2">
        <v>-18500</v>
      </c>
      <c r="F655" s="10" t="s">
        <v>76</v>
      </c>
      <c r="G655" s="4">
        <v>0.04</v>
      </c>
      <c r="H655" s="2">
        <f>E655*G655</f>
        <v>-740</v>
      </c>
      <c r="J655" s="15" t="s">
        <v>111</v>
      </c>
      <c r="K655" s="16">
        <v>-18500</v>
      </c>
      <c r="L655" s="14" t="s">
        <v>13</v>
      </c>
      <c r="M655" s="16">
        <f>Q655/K655</f>
        <v>0.04</v>
      </c>
      <c r="N655" s="16">
        <v>-18500</v>
      </c>
      <c r="O655" s="14" t="s">
        <v>76</v>
      </c>
      <c r="P655" s="17">
        <v>0.04</v>
      </c>
      <c r="Q655" s="16">
        <f>N655*P655</f>
        <v>-740</v>
      </c>
    </row>
    <row r="656" spans="1:17" x14ac:dyDescent="0.25">
      <c r="A656" s="8" t="s">
        <v>30</v>
      </c>
      <c r="B656" s="9"/>
      <c r="C656" s="10" t="s">
        <v>13</v>
      </c>
      <c r="D656" s="9"/>
      <c r="E656" s="9"/>
      <c r="F656" s="10" t="s">
        <v>13</v>
      </c>
      <c r="G656" s="9"/>
      <c r="H656" s="9">
        <f>SUM(H651:H655)</f>
        <v>-11130</v>
      </c>
      <c r="J656" s="13" t="s">
        <v>30</v>
      </c>
      <c r="K656" s="9"/>
      <c r="L656" s="14" t="s">
        <v>13</v>
      </c>
      <c r="M656" s="9"/>
      <c r="N656" s="9"/>
      <c r="O656" s="14" t="s">
        <v>13</v>
      </c>
      <c r="P656" s="9"/>
      <c r="Q656" s="9">
        <f>SUM(Q651:Q655)</f>
        <v>-13990</v>
      </c>
    </row>
    <row r="657" spans="1:17" x14ac:dyDescent="0.25">
      <c r="A657" s="8" t="s">
        <v>31</v>
      </c>
      <c r="B657" s="9"/>
      <c r="C657" s="10" t="s">
        <v>13</v>
      </c>
      <c r="D657" s="9"/>
      <c r="E657" s="9"/>
      <c r="F657" s="10" t="s">
        <v>13</v>
      </c>
      <c r="G657" s="9"/>
      <c r="H657" s="9">
        <f>SUM(H649,H656)</f>
        <v>22740</v>
      </c>
      <c r="J657" s="13" t="s">
        <v>31</v>
      </c>
      <c r="K657" s="9"/>
      <c r="L657" s="14" t="s">
        <v>13</v>
      </c>
      <c r="M657" s="9"/>
      <c r="N657" s="9"/>
      <c r="O657" s="14" t="s">
        <v>13</v>
      </c>
      <c r="P657" s="9"/>
      <c r="Q657" s="9">
        <f>SUM(Q649,Q656)</f>
        <v>19880</v>
      </c>
    </row>
    <row r="658" spans="1:17" x14ac:dyDescent="0.25">
      <c r="A658" s="11" t="s">
        <v>13</v>
      </c>
      <c r="B658" s="2"/>
      <c r="C658" s="10" t="s">
        <v>13</v>
      </c>
      <c r="D658" s="2"/>
      <c r="E658" s="2"/>
      <c r="F658" s="10" t="s">
        <v>13</v>
      </c>
      <c r="G658" s="2"/>
      <c r="H658" s="2"/>
      <c r="J658" s="15" t="s">
        <v>13</v>
      </c>
      <c r="K658" s="16"/>
      <c r="L658" s="14" t="s">
        <v>13</v>
      </c>
      <c r="M658" s="16"/>
      <c r="N658" s="16"/>
      <c r="O658" s="14" t="s">
        <v>13</v>
      </c>
      <c r="P658" s="16"/>
      <c r="Q658" s="16"/>
    </row>
    <row r="659" spans="1:17" x14ac:dyDescent="0.25">
      <c r="A659" s="8" t="s">
        <v>32</v>
      </c>
      <c r="B659" s="9"/>
      <c r="C659" s="10" t="s">
        <v>13</v>
      </c>
      <c r="D659" s="9"/>
      <c r="E659" s="9"/>
      <c r="F659" s="10" t="s">
        <v>13</v>
      </c>
      <c r="G659" s="9"/>
      <c r="H659" s="9"/>
      <c r="J659" s="13" t="s">
        <v>32</v>
      </c>
      <c r="K659" s="9"/>
      <c r="L659" s="14" t="s">
        <v>13</v>
      </c>
      <c r="M659" s="9"/>
      <c r="N659" s="9"/>
      <c r="O659" s="14" t="s">
        <v>13</v>
      </c>
      <c r="P659" s="9"/>
      <c r="Q659" s="9"/>
    </row>
    <row r="660" spans="1:17" x14ac:dyDescent="0.25">
      <c r="A660" s="11" t="s">
        <v>33</v>
      </c>
      <c r="B660" s="2"/>
      <c r="C660" s="10" t="s">
        <v>13</v>
      </c>
      <c r="D660" s="2"/>
      <c r="E660" s="2">
        <v>-1</v>
      </c>
      <c r="F660" s="10" t="s">
        <v>13</v>
      </c>
      <c r="G660" s="2">
        <v>652.5</v>
      </c>
      <c r="H660" s="2">
        <f t="shared" ref="H660:H670" si="22">E660*G660</f>
        <v>-652.5</v>
      </c>
      <c r="J660" s="15" t="s">
        <v>33</v>
      </c>
      <c r="K660" s="16"/>
      <c r="L660" s="14" t="s">
        <v>13</v>
      </c>
      <c r="M660" s="16"/>
      <c r="N660" s="16">
        <v>-1</v>
      </c>
      <c r="O660" s="14" t="s">
        <v>13</v>
      </c>
      <c r="P660" s="16">
        <v>653</v>
      </c>
      <c r="Q660" s="16">
        <f t="shared" ref="Q660:Q670" si="23">N660*P660</f>
        <v>-653</v>
      </c>
    </row>
    <row r="661" spans="1:17" x14ac:dyDescent="0.25">
      <c r="A661" s="11" t="s">
        <v>112</v>
      </c>
      <c r="B661" s="2"/>
      <c r="C661" s="10" t="s">
        <v>13</v>
      </c>
      <c r="D661" s="2"/>
      <c r="E661" s="2">
        <v>-2</v>
      </c>
      <c r="F661" s="10" t="s">
        <v>13</v>
      </c>
      <c r="G661" s="2">
        <v>202.5</v>
      </c>
      <c r="H661" s="2">
        <f t="shared" si="22"/>
        <v>-405</v>
      </c>
      <c r="J661" s="15" t="s">
        <v>112</v>
      </c>
      <c r="K661" s="16"/>
      <c r="L661" s="14" t="s">
        <v>13</v>
      </c>
      <c r="M661" s="16"/>
      <c r="N661" s="16">
        <v>-2</v>
      </c>
      <c r="O661" s="14" t="s">
        <v>13</v>
      </c>
      <c r="P661" s="16">
        <v>203</v>
      </c>
      <c r="Q661" s="16">
        <f t="shared" si="23"/>
        <v>-406</v>
      </c>
    </row>
    <row r="662" spans="1:17" x14ac:dyDescent="0.25">
      <c r="A662" s="11" t="s">
        <v>35</v>
      </c>
      <c r="B662" s="2"/>
      <c r="C662" s="10" t="s">
        <v>13</v>
      </c>
      <c r="D662" s="2"/>
      <c r="E662" s="2">
        <v>-14</v>
      </c>
      <c r="F662" s="10" t="s">
        <v>13</v>
      </c>
      <c r="G662" s="2">
        <v>22</v>
      </c>
      <c r="H662" s="2">
        <f t="shared" si="22"/>
        <v>-308</v>
      </c>
      <c r="J662" s="15" t="s">
        <v>35</v>
      </c>
      <c r="K662" s="16"/>
      <c r="L662" s="14" t="s">
        <v>13</v>
      </c>
      <c r="M662" s="16"/>
      <c r="N662" s="16">
        <v>-14</v>
      </c>
      <c r="O662" s="14" t="s">
        <v>13</v>
      </c>
      <c r="P662" s="16">
        <v>22</v>
      </c>
      <c r="Q662" s="16">
        <f t="shared" si="23"/>
        <v>-308</v>
      </c>
    </row>
    <row r="663" spans="1:17" x14ac:dyDescent="0.25">
      <c r="A663" s="11" t="s">
        <v>113</v>
      </c>
      <c r="B663" s="2"/>
      <c r="C663" s="10" t="s">
        <v>13</v>
      </c>
      <c r="D663" s="2"/>
      <c r="E663" s="2">
        <v>-1</v>
      </c>
      <c r="F663" s="10" t="s">
        <v>13</v>
      </c>
      <c r="G663" s="2">
        <v>2782.5</v>
      </c>
      <c r="H663" s="2">
        <f t="shared" si="22"/>
        <v>-2782.5</v>
      </c>
      <c r="J663" s="15" t="s">
        <v>113</v>
      </c>
      <c r="K663" s="16"/>
      <c r="L663" s="14" t="s">
        <v>13</v>
      </c>
      <c r="M663" s="16"/>
      <c r="N663" s="16">
        <v>-1</v>
      </c>
      <c r="O663" s="14" t="s">
        <v>13</v>
      </c>
      <c r="P663" s="16">
        <v>2678</v>
      </c>
      <c r="Q663" s="16">
        <f t="shared" si="23"/>
        <v>-2678</v>
      </c>
    </row>
    <row r="664" spans="1:17" x14ac:dyDescent="0.25">
      <c r="A664" s="11" t="s">
        <v>114</v>
      </c>
      <c r="B664" s="2"/>
      <c r="C664" s="10" t="s">
        <v>13</v>
      </c>
      <c r="D664" s="2"/>
      <c r="E664" s="2">
        <v>-1</v>
      </c>
      <c r="F664" s="10" t="s">
        <v>13</v>
      </c>
      <c r="G664" s="2">
        <v>1496.25</v>
      </c>
      <c r="H664" s="2">
        <f t="shared" si="22"/>
        <v>-1496.25</v>
      </c>
      <c r="J664" s="15" t="s">
        <v>114</v>
      </c>
      <c r="K664" s="16"/>
      <c r="L664" s="14" t="s">
        <v>13</v>
      </c>
      <c r="M664" s="16"/>
      <c r="N664" s="16">
        <v>-1</v>
      </c>
      <c r="O664" s="14" t="s">
        <v>13</v>
      </c>
      <c r="P664" s="16">
        <v>1523</v>
      </c>
      <c r="Q664" s="16">
        <f t="shared" si="23"/>
        <v>-1523</v>
      </c>
    </row>
    <row r="665" spans="1:17" x14ac:dyDescent="0.25">
      <c r="A665" s="11" t="s">
        <v>37</v>
      </c>
      <c r="B665" s="2"/>
      <c r="C665" s="10" t="s">
        <v>13</v>
      </c>
      <c r="D665" s="2"/>
      <c r="E665" s="2">
        <v>-3</v>
      </c>
      <c r="F665" s="10" t="s">
        <v>13</v>
      </c>
      <c r="G665" s="2">
        <v>175</v>
      </c>
      <c r="H665" s="2">
        <f t="shared" si="22"/>
        <v>-525</v>
      </c>
      <c r="J665" s="15" t="s">
        <v>37</v>
      </c>
      <c r="K665" s="16"/>
      <c r="L665" s="14" t="s">
        <v>13</v>
      </c>
      <c r="M665" s="16"/>
      <c r="N665" s="16">
        <v>-3</v>
      </c>
      <c r="O665" s="14" t="s">
        <v>13</v>
      </c>
      <c r="P665" s="16">
        <v>140</v>
      </c>
      <c r="Q665" s="16">
        <f t="shared" si="23"/>
        <v>-420</v>
      </c>
    </row>
    <row r="666" spans="1:17" x14ac:dyDescent="0.25">
      <c r="A666" s="11" t="s">
        <v>115</v>
      </c>
      <c r="B666" s="2"/>
      <c r="C666" s="10" t="s">
        <v>13</v>
      </c>
      <c r="D666" s="2"/>
      <c r="E666" s="2">
        <v>-4</v>
      </c>
      <c r="F666" s="10" t="s">
        <v>13</v>
      </c>
      <c r="G666" s="2">
        <v>315</v>
      </c>
      <c r="H666" s="2">
        <f t="shared" si="22"/>
        <v>-1260</v>
      </c>
      <c r="J666" s="15" t="s">
        <v>115</v>
      </c>
      <c r="K666" s="16"/>
      <c r="L666" s="14" t="s">
        <v>13</v>
      </c>
      <c r="M666" s="16"/>
      <c r="N666" s="16">
        <v>-4</v>
      </c>
      <c r="O666" s="14" t="s">
        <v>13</v>
      </c>
      <c r="P666" s="16">
        <v>315</v>
      </c>
      <c r="Q666" s="16">
        <f t="shared" si="23"/>
        <v>-1260</v>
      </c>
    </row>
    <row r="667" spans="1:17" x14ac:dyDescent="0.25">
      <c r="A667" s="11" t="s">
        <v>116</v>
      </c>
      <c r="B667" s="2"/>
      <c r="C667" s="10" t="s">
        <v>13</v>
      </c>
      <c r="D667" s="2"/>
      <c r="E667" s="2">
        <v>-1</v>
      </c>
      <c r="F667" s="10" t="s">
        <v>13</v>
      </c>
      <c r="G667" s="2">
        <v>675</v>
      </c>
      <c r="H667" s="2">
        <f t="shared" si="22"/>
        <v>-675</v>
      </c>
      <c r="J667" s="15" t="s">
        <v>116</v>
      </c>
      <c r="K667" s="16"/>
      <c r="L667" s="14" t="s">
        <v>13</v>
      </c>
      <c r="M667" s="16"/>
      <c r="N667" s="16">
        <v>-1</v>
      </c>
      <c r="O667" s="14" t="s">
        <v>13</v>
      </c>
      <c r="P667" s="16">
        <v>675</v>
      </c>
      <c r="Q667" s="16">
        <f t="shared" si="23"/>
        <v>-675</v>
      </c>
    </row>
    <row r="668" spans="1:17" x14ac:dyDescent="0.25">
      <c r="A668" s="11" t="s">
        <v>117</v>
      </c>
      <c r="B668" s="2"/>
      <c r="C668" s="10" t="s">
        <v>13</v>
      </c>
      <c r="D668" s="2"/>
      <c r="E668" s="2">
        <v>-1</v>
      </c>
      <c r="F668" s="10" t="s">
        <v>13</v>
      </c>
      <c r="G668" s="2">
        <v>2141.56</v>
      </c>
      <c r="H668" s="2">
        <f t="shared" si="22"/>
        <v>-2141.56</v>
      </c>
      <c r="J668" s="15" t="s">
        <v>117</v>
      </c>
      <c r="K668" s="16"/>
      <c r="L668" s="14" t="s">
        <v>13</v>
      </c>
      <c r="M668" s="16"/>
      <c r="N668" s="16">
        <v>-1</v>
      </c>
      <c r="O668" s="14" t="s">
        <v>13</v>
      </c>
      <c r="P668" s="16">
        <v>1772</v>
      </c>
      <c r="Q668" s="16">
        <f t="shared" si="23"/>
        <v>-1772</v>
      </c>
    </row>
    <row r="669" spans="1:17" x14ac:dyDescent="0.25">
      <c r="A669" s="11" t="s">
        <v>118</v>
      </c>
      <c r="B669" s="2"/>
      <c r="C669" s="10" t="s">
        <v>13</v>
      </c>
      <c r="D669" s="2"/>
      <c r="E669" s="2">
        <v>-1</v>
      </c>
      <c r="F669" s="10" t="s">
        <v>13</v>
      </c>
      <c r="G669" s="2">
        <v>505.31</v>
      </c>
      <c r="H669" s="2">
        <f t="shared" si="22"/>
        <v>-505.31</v>
      </c>
      <c r="J669" s="15" t="s">
        <v>118</v>
      </c>
      <c r="K669" s="16"/>
      <c r="L669" s="14" t="s">
        <v>13</v>
      </c>
      <c r="M669" s="16"/>
      <c r="N669" s="16">
        <v>-1</v>
      </c>
      <c r="O669" s="14" t="s">
        <v>13</v>
      </c>
      <c r="P669" s="16">
        <v>306</v>
      </c>
      <c r="Q669" s="16">
        <f t="shared" si="23"/>
        <v>-306</v>
      </c>
    </row>
    <row r="670" spans="1:17" x14ac:dyDescent="0.25">
      <c r="A670" s="11" t="s">
        <v>119</v>
      </c>
      <c r="B670" s="2"/>
      <c r="C670" s="10" t="s">
        <v>13</v>
      </c>
      <c r="D670" s="2"/>
      <c r="E670" s="2">
        <v>-1</v>
      </c>
      <c r="F670" s="10" t="s">
        <v>13</v>
      </c>
      <c r="G670" s="2">
        <v>2600</v>
      </c>
      <c r="H670" s="2">
        <f t="shared" si="22"/>
        <v>-2600</v>
      </c>
      <c r="J670" s="15" t="s">
        <v>119</v>
      </c>
      <c r="K670" s="16"/>
      <c r="L670" s="14" t="s">
        <v>13</v>
      </c>
      <c r="M670" s="16"/>
      <c r="N670" s="16">
        <v>-1</v>
      </c>
      <c r="O670" s="14" t="s">
        <v>13</v>
      </c>
      <c r="P670" s="16">
        <v>2900</v>
      </c>
      <c r="Q670" s="16">
        <f t="shared" si="23"/>
        <v>-2900</v>
      </c>
    </row>
    <row r="671" spans="1:17" x14ac:dyDescent="0.25">
      <c r="A671" s="11" t="s">
        <v>43</v>
      </c>
      <c r="B671" s="2"/>
      <c r="C671" s="10" t="s">
        <v>13</v>
      </c>
      <c r="D671" s="2"/>
      <c r="E671" s="2"/>
      <c r="F671" s="10" t="s">
        <v>13</v>
      </c>
      <c r="G671" s="2"/>
      <c r="H671" s="2">
        <v>-500</v>
      </c>
      <c r="J671" s="15" t="s">
        <v>43</v>
      </c>
      <c r="K671" s="16"/>
      <c r="L671" s="14" t="s">
        <v>13</v>
      </c>
      <c r="M671" s="16"/>
      <c r="N671" s="16"/>
      <c r="O671" s="14" t="s">
        <v>13</v>
      </c>
      <c r="P671" s="16"/>
      <c r="Q671" s="16">
        <v>-800</v>
      </c>
    </row>
    <row r="672" spans="1:17" x14ac:dyDescent="0.25">
      <c r="A672" s="8" t="s">
        <v>44</v>
      </c>
      <c r="B672" s="9"/>
      <c r="C672" s="10" t="s">
        <v>13</v>
      </c>
      <c r="D672" s="9"/>
      <c r="E672" s="9"/>
      <c r="F672" s="10" t="s">
        <v>13</v>
      </c>
      <c r="G672" s="9"/>
      <c r="H672" s="9">
        <f>SUM(H660:H671)</f>
        <v>-13851.119999999999</v>
      </c>
      <c r="J672" s="13" t="s">
        <v>44</v>
      </c>
      <c r="K672" s="9"/>
      <c r="L672" s="14" t="s">
        <v>13</v>
      </c>
      <c r="M672" s="9"/>
      <c r="N672" s="9"/>
      <c r="O672" s="14" t="s">
        <v>13</v>
      </c>
      <c r="P672" s="9"/>
      <c r="Q672" s="9">
        <f>SUM(Q660:Q671)</f>
        <v>-13701</v>
      </c>
    </row>
    <row r="673" spans="1:17" x14ac:dyDescent="0.25">
      <c r="A673" s="11" t="s">
        <v>45</v>
      </c>
      <c r="B673" s="2"/>
      <c r="C673" s="10" t="s">
        <v>13</v>
      </c>
      <c r="D673" s="2"/>
      <c r="E673" s="2"/>
      <c r="F673" s="10" t="s">
        <v>13</v>
      </c>
      <c r="G673" s="2"/>
      <c r="H673" s="2">
        <f>SUM(H657,H672)</f>
        <v>8888.880000000001</v>
      </c>
      <c r="J673" s="15" t="s">
        <v>45</v>
      </c>
      <c r="K673" s="16"/>
      <c r="L673" s="14" t="s">
        <v>13</v>
      </c>
      <c r="M673" s="16"/>
      <c r="N673" s="16"/>
      <c r="O673" s="14" t="s">
        <v>13</v>
      </c>
      <c r="P673" s="16"/>
      <c r="Q673" s="16">
        <f>SUM(Q657,Q672)</f>
        <v>6179</v>
      </c>
    </row>
    <row r="675" spans="1:17" x14ac:dyDescent="0.25">
      <c r="A675" s="1" t="s">
        <v>120</v>
      </c>
      <c r="J675" s="12" t="s">
        <v>120</v>
      </c>
    </row>
    <row r="677" spans="1:17" x14ac:dyDescent="0.25">
      <c r="A677" s="1" t="s">
        <v>46</v>
      </c>
      <c r="J677" s="12" t="s">
        <v>46</v>
      </c>
    </row>
    <row r="679" spans="1:17" x14ac:dyDescent="0.25">
      <c r="A679" t="s">
        <v>121</v>
      </c>
      <c r="J679" t="s">
        <v>121</v>
      </c>
    </row>
    <row r="680" spans="1:17" x14ac:dyDescent="0.25">
      <c r="A680" s="1" t="s">
        <v>1</v>
      </c>
      <c r="B680" s="1" t="s">
        <v>2</v>
      </c>
      <c r="J680" s="12" t="s">
        <v>1</v>
      </c>
      <c r="K680" s="12" t="s">
        <v>2</v>
      </c>
    </row>
    <row r="681" spans="1:17" x14ac:dyDescent="0.25">
      <c r="A681" s="1" t="s">
        <v>3</v>
      </c>
      <c r="B681" s="1" t="s">
        <v>4</v>
      </c>
      <c r="J681" s="12" t="s">
        <v>3</v>
      </c>
      <c r="K681" s="12" t="s">
        <v>158</v>
      </c>
    </row>
    <row r="682" spans="1:17" x14ac:dyDescent="0.25">
      <c r="A682" s="1" t="s">
        <v>5</v>
      </c>
      <c r="B682" s="1" t="s">
        <v>6</v>
      </c>
      <c r="J682" s="12" t="s">
        <v>5</v>
      </c>
      <c r="K682" s="12" t="s">
        <v>6</v>
      </c>
    </row>
    <row r="683" spans="1:17" x14ac:dyDescent="0.25">
      <c r="A683" s="1" t="s">
        <v>7</v>
      </c>
      <c r="B683" s="1" t="s">
        <v>8</v>
      </c>
      <c r="J683" s="12" t="s">
        <v>7</v>
      </c>
      <c r="K683" s="12" t="s">
        <v>8</v>
      </c>
    </row>
    <row r="684" spans="1:17" x14ac:dyDescent="0.25">
      <c r="A684" s="1" t="s">
        <v>9</v>
      </c>
      <c r="B684" s="1" t="s">
        <v>10</v>
      </c>
      <c r="J684" s="12" t="s">
        <v>9</v>
      </c>
      <c r="K684" s="12" t="s">
        <v>10</v>
      </c>
    </row>
    <row r="686" spans="1:17" x14ac:dyDescent="0.25">
      <c r="A686" s="6" t="s">
        <v>11</v>
      </c>
      <c r="B686" s="7" t="s">
        <v>12</v>
      </c>
      <c r="C686" s="7" t="s">
        <v>13</v>
      </c>
      <c r="D686" s="7" t="s">
        <v>14</v>
      </c>
      <c r="E686" s="7" t="s">
        <v>15</v>
      </c>
      <c r="F686" s="7" t="s">
        <v>13</v>
      </c>
      <c r="G686" s="7" t="s">
        <v>16</v>
      </c>
      <c r="H686" s="7" t="s">
        <v>17</v>
      </c>
      <c r="J686" s="6" t="s">
        <v>11</v>
      </c>
      <c r="K686" s="7" t="s">
        <v>12</v>
      </c>
      <c r="L686" s="7" t="s">
        <v>13</v>
      </c>
      <c r="M686" s="7" t="s">
        <v>14</v>
      </c>
      <c r="N686" s="7" t="s">
        <v>15</v>
      </c>
      <c r="O686" s="7" t="s">
        <v>13</v>
      </c>
      <c r="P686" s="7" t="s">
        <v>16</v>
      </c>
      <c r="Q686" s="7" t="s">
        <v>17</v>
      </c>
    </row>
    <row r="687" spans="1:17" x14ac:dyDescent="0.25">
      <c r="A687" s="8" t="s">
        <v>18</v>
      </c>
      <c r="B687" s="9"/>
      <c r="C687" s="10" t="s">
        <v>13</v>
      </c>
      <c r="D687" s="9"/>
      <c r="E687" s="9"/>
      <c r="F687" s="10" t="s">
        <v>13</v>
      </c>
      <c r="G687" s="9"/>
      <c r="H687" s="9"/>
      <c r="J687" s="13" t="s">
        <v>18</v>
      </c>
      <c r="K687" s="9"/>
      <c r="L687" s="14" t="s">
        <v>13</v>
      </c>
      <c r="M687" s="9"/>
      <c r="N687" s="9"/>
      <c r="O687" s="14" t="s">
        <v>13</v>
      </c>
      <c r="P687" s="9"/>
      <c r="Q687" s="9"/>
    </row>
    <row r="688" spans="1:17" x14ac:dyDescent="0.25">
      <c r="A688" s="11" t="s">
        <v>108</v>
      </c>
      <c r="B688" s="2">
        <v>15000</v>
      </c>
      <c r="C688" s="10" t="s">
        <v>13</v>
      </c>
      <c r="D688" s="4">
        <f>H688/B688</f>
        <v>3</v>
      </c>
      <c r="E688" s="2">
        <v>15000</v>
      </c>
      <c r="F688" s="10" t="s">
        <v>21</v>
      </c>
      <c r="G688" s="4">
        <v>3</v>
      </c>
      <c r="H688" s="2">
        <f>E688*G688</f>
        <v>45000</v>
      </c>
      <c r="J688" s="15" t="s">
        <v>108</v>
      </c>
      <c r="K688" s="16">
        <v>15000</v>
      </c>
      <c r="L688" s="14" t="s">
        <v>13</v>
      </c>
      <c r="M688" s="17">
        <f>Q688/K688</f>
        <v>3</v>
      </c>
      <c r="N688" s="16">
        <v>15000</v>
      </c>
      <c r="O688" s="14" t="s">
        <v>21</v>
      </c>
      <c r="P688" s="17">
        <v>3</v>
      </c>
      <c r="Q688" s="16">
        <f>N688*P688</f>
        <v>45000</v>
      </c>
    </row>
    <row r="689" spans="1:17" x14ac:dyDescent="0.25">
      <c r="A689" s="11" t="s">
        <v>122</v>
      </c>
      <c r="B689" s="2">
        <v>3500</v>
      </c>
      <c r="C689" s="10" t="s">
        <v>13</v>
      </c>
      <c r="D689" s="4">
        <f>H689/B689</f>
        <v>0.35</v>
      </c>
      <c r="E689" s="2">
        <v>3500</v>
      </c>
      <c r="F689" s="10" t="s">
        <v>21</v>
      </c>
      <c r="G689" s="4">
        <v>0.35</v>
      </c>
      <c r="H689" s="2">
        <f>E689*G689</f>
        <v>1225</v>
      </c>
      <c r="J689" s="15" t="s">
        <v>122</v>
      </c>
      <c r="K689" s="16">
        <v>3500</v>
      </c>
      <c r="L689" s="14" t="s">
        <v>13</v>
      </c>
      <c r="M689" s="17">
        <f>Q689/K689</f>
        <v>0.35</v>
      </c>
      <c r="N689" s="16">
        <v>3500</v>
      </c>
      <c r="O689" s="14" t="s">
        <v>21</v>
      </c>
      <c r="P689" s="17">
        <v>0.35</v>
      </c>
      <c r="Q689" s="16">
        <f>N689*P689</f>
        <v>1225</v>
      </c>
    </row>
    <row r="690" spans="1:17" x14ac:dyDescent="0.25">
      <c r="A690" s="11" t="s">
        <v>23</v>
      </c>
      <c r="B690" s="2"/>
      <c r="C690" s="10" t="s">
        <v>13</v>
      </c>
      <c r="D690" s="2"/>
      <c r="E690" s="2"/>
      <c r="F690" s="10" t="s">
        <v>24</v>
      </c>
      <c r="G690" s="2"/>
      <c r="H690" s="2">
        <v>870</v>
      </c>
      <c r="J690" s="15" t="s">
        <v>23</v>
      </c>
      <c r="K690" s="16"/>
      <c r="L690" s="14" t="s">
        <v>13</v>
      </c>
      <c r="M690" s="16"/>
      <c r="N690" s="16"/>
      <c r="O690" s="14" t="s">
        <v>24</v>
      </c>
      <c r="P690" s="16"/>
      <c r="Q690" s="16">
        <v>870</v>
      </c>
    </row>
    <row r="691" spans="1:17" x14ac:dyDescent="0.25">
      <c r="A691" s="8" t="s">
        <v>25</v>
      </c>
      <c r="B691" s="9"/>
      <c r="C691" s="10" t="s">
        <v>13</v>
      </c>
      <c r="D691" s="9"/>
      <c r="E691" s="9"/>
      <c r="F691" s="10" t="s">
        <v>13</v>
      </c>
      <c r="G691" s="9"/>
      <c r="H691" s="9">
        <f>SUM(H688:H690)</f>
        <v>47095</v>
      </c>
      <c r="J691" s="13" t="s">
        <v>25</v>
      </c>
      <c r="K691" s="9"/>
      <c r="L691" s="14" t="s">
        <v>13</v>
      </c>
      <c r="M691" s="9"/>
      <c r="N691" s="9"/>
      <c r="O691" s="14" t="s">
        <v>13</v>
      </c>
      <c r="P691" s="9"/>
      <c r="Q691" s="9">
        <f>SUM(Q688:Q690)</f>
        <v>47095</v>
      </c>
    </row>
    <row r="692" spans="1:17" x14ac:dyDescent="0.25">
      <c r="A692" s="11" t="s">
        <v>13</v>
      </c>
      <c r="B692" s="2"/>
      <c r="C692" s="10" t="s">
        <v>13</v>
      </c>
      <c r="D692" s="2"/>
      <c r="E692" s="2"/>
      <c r="F692" s="10" t="s">
        <v>13</v>
      </c>
      <c r="G692" s="2"/>
      <c r="H692" s="2"/>
      <c r="J692" s="15" t="s">
        <v>13</v>
      </c>
      <c r="K692" s="16"/>
      <c r="L692" s="14" t="s">
        <v>13</v>
      </c>
      <c r="M692" s="16"/>
      <c r="N692" s="16"/>
      <c r="O692" s="14" t="s">
        <v>13</v>
      </c>
      <c r="P692" s="16"/>
      <c r="Q692" s="16"/>
    </row>
    <row r="693" spans="1:17" x14ac:dyDescent="0.25">
      <c r="A693" s="8" t="s">
        <v>26</v>
      </c>
      <c r="B693" s="9"/>
      <c r="C693" s="10" t="s">
        <v>13</v>
      </c>
      <c r="D693" s="9"/>
      <c r="E693" s="9"/>
      <c r="F693" s="10" t="s">
        <v>13</v>
      </c>
      <c r="G693" s="9"/>
      <c r="H693" s="9"/>
      <c r="J693" s="13" t="s">
        <v>26</v>
      </c>
      <c r="K693" s="9"/>
      <c r="L693" s="14" t="s">
        <v>13</v>
      </c>
      <c r="M693" s="9"/>
      <c r="N693" s="9"/>
      <c r="O693" s="14" t="s">
        <v>13</v>
      </c>
      <c r="P693" s="9"/>
      <c r="Q693" s="9"/>
    </row>
    <row r="694" spans="1:17" x14ac:dyDescent="0.25">
      <c r="A694" s="11" t="s">
        <v>121</v>
      </c>
      <c r="B694" s="2"/>
      <c r="C694" s="10" t="s">
        <v>13</v>
      </c>
      <c r="D694" s="2"/>
      <c r="E694" s="2">
        <v>-2800</v>
      </c>
      <c r="F694" s="10" t="s">
        <v>21</v>
      </c>
      <c r="G694" s="4">
        <v>6</v>
      </c>
      <c r="H694" s="2">
        <f>E694*G694</f>
        <v>-16800</v>
      </c>
      <c r="J694" s="15" t="s">
        <v>121</v>
      </c>
      <c r="K694" s="16"/>
      <c r="L694" s="14" t="s">
        <v>13</v>
      </c>
      <c r="M694" s="16"/>
      <c r="N694" s="16">
        <v>-2800</v>
      </c>
      <c r="O694" s="14" t="s">
        <v>21</v>
      </c>
      <c r="P694" s="17">
        <v>6.25</v>
      </c>
      <c r="Q694" s="16">
        <f>N694*P694</f>
        <v>-17500</v>
      </c>
    </row>
    <row r="695" spans="1:17" x14ac:dyDescent="0.25">
      <c r="A695" s="11" t="s">
        <v>28</v>
      </c>
      <c r="B695" s="2"/>
      <c r="C695" s="10" t="s">
        <v>13</v>
      </c>
      <c r="D695" s="2"/>
      <c r="E695" s="2">
        <v>-40</v>
      </c>
      <c r="F695" s="10" t="s">
        <v>29</v>
      </c>
      <c r="G695" s="4"/>
      <c r="H695" s="2"/>
      <c r="J695" s="15" t="s">
        <v>28</v>
      </c>
      <c r="K695" s="16"/>
      <c r="L695" s="14" t="s">
        <v>13</v>
      </c>
      <c r="M695" s="16"/>
      <c r="N695" s="16">
        <v>-40</v>
      </c>
      <c r="O695" s="14" t="s">
        <v>29</v>
      </c>
      <c r="P695" s="17"/>
      <c r="Q695" s="16"/>
    </row>
    <row r="696" spans="1:17" x14ac:dyDescent="0.25">
      <c r="A696" s="11" t="s">
        <v>110</v>
      </c>
      <c r="B696" s="2"/>
      <c r="C696" s="10" t="s">
        <v>13</v>
      </c>
      <c r="D696" s="2"/>
      <c r="E696" s="2">
        <v>-18500</v>
      </c>
      <c r="F696" s="10" t="s">
        <v>76</v>
      </c>
      <c r="G696" s="4">
        <v>0.26</v>
      </c>
      <c r="H696" s="2">
        <f>E696*G696</f>
        <v>-4810</v>
      </c>
      <c r="J696" s="15" t="s">
        <v>110</v>
      </c>
      <c r="K696" s="16"/>
      <c r="L696" s="14" t="s">
        <v>13</v>
      </c>
      <c r="M696" s="16"/>
      <c r="N696" s="16">
        <v>-18500</v>
      </c>
      <c r="O696" s="14" t="s">
        <v>76</v>
      </c>
      <c r="P696" s="17">
        <v>0.26</v>
      </c>
      <c r="Q696" s="16">
        <f>N696*P696</f>
        <v>-4810</v>
      </c>
    </row>
    <row r="697" spans="1:17" x14ac:dyDescent="0.25">
      <c r="A697" s="11" t="s">
        <v>111</v>
      </c>
      <c r="B697" s="2"/>
      <c r="C697" s="10" t="s">
        <v>13</v>
      </c>
      <c r="D697" s="2"/>
      <c r="E697" s="2">
        <v>-18500</v>
      </c>
      <c r="F697" s="10" t="s">
        <v>76</v>
      </c>
      <c r="G697" s="4">
        <v>0.04</v>
      </c>
      <c r="H697" s="2">
        <f>E697*G697</f>
        <v>-740</v>
      </c>
      <c r="J697" s="15" t="s">
        <v>111</v>
      </c>
      <c r="K697" s="16"/>
      <c r="L697" s="14" t="s">
        <v>13</v>
      </c>
      <c r="M697" s="16"/>
      <c r="N697" s="16">
        <v>-18500</v>
      </c>
      <c r="O697" s="14" t="s">
        <v>76</v>
      </c>
      <c r="P697" s="17">
        <v>0.04</v>
      </c>
      <c r="Q697" s="16">
        <f>N697*P697</f>
        <v>-740</v>
      </c>
    </row>
    <row r="698" spans="1:17" x14ac:dyDescent="0.25">
      <c r="A698" s="8" t="s">
        <v>30</v>
      </c>
      <c r="B698" s="9"/>
      <c r="C698" s="10" t="s">
        <v>13</v>
      </c>
      <c r="D698" s="9"/>
      <c r="E698" s="9"/>
      <c r="F698" s="10" t="s">
        <v>13</v>
      </c>
      <c r="G698" s="9"/>
      <c r="H698" s="9">
        <f>SUM(H693:H697)</f>
        <v>-22350</v>
      </c>
      <c r="J698" s="13" t="s">
        <v>30</v>
      </c>
      <c r="K698" s="9"/>
      <c r="L698" s="14" t="s">
        <v>13</v>
      </c>
      <c r="M698" s="9"/>
      <c r="N698" s="9"/>
      <c r="O698" s="14" t="s">
        <v>13</v>
      </c>
      <c r="P698" s="9"/>
      <c r="Q698" s="9">
        <f>SUM(Q693:Q697)</f>
        <v>-23050</v>
      </c>
    </row>
    <row r="699" spans="1:17" x14ac:dyDescent="0.25">
      <c r="A699" s="8" t="s">
        <v>31</v>
      </c>
      <c r="B699" s="9"/>
      <c r="C699" s="10" t="s">
        <v>13</v>
      </c>
      <c r="D699" s="9"/>
      <c r="E699" s="9"/>
      <c r="F699" s="10" t="s">
        <v>13</v>
      </c>
      <c r="G699" s="9"/>
      <c r="H699" s="9">
        <f>SUM(H691,H698)</f>
        <v>24745</v>
      </c>
      <c r="J699" s="13" t="s">
        <v>31</v>
      </c>
      <c r="K699" s="9"/>
      <c r="L699" s="14" t="s">
        <v>13</v>
      </c>
      <c r="M699" s="9"/>
      <c r="N699" s="9"/>
      <c r="O699" s="14" t="s">
        <v>13</v>
      </c>
      <c r="P699" s="9"/>
      <c r="Q699" s="9">
        <f>SUM(Q691,Q698)</f>
        <v>24045</v>
      </c>
    </row>
    <row r="700" spans="1:17" x14ac:dyDescent="0.25">
      <c r="A700" s="11" t="s">
        <v>13</v>
      </c>
      <c r="B700" s="2"/>
      <c r="C700" s="10" t="s">
        <v>13</v>
      </c>
      <c r="D700" s="2"/>
      <c r="E700" s="2"/>
      <c r="F700" s="10" t="s">
        <v>13</v>
      </c>
      <c r="G700" s="2"/>
      <c r="H700" s="2"/>
      <c r="J700" s="15" t="s">
        <v>13</v>
      </c>
      <c r="K700" s="16"/>
      <c r="L700" s="14" t="s">
        <v>13</v>
      </c>
      <c r="M700" s="16"/>
      <c r="N700" s="16"/>
      <c r="O700" s="14" t="s">
        <v>13</v>
      </c>
      <c r="P700" s="16"/>
      <c r="Q700" s="16"/>
    </row>
    <row r="701" spans="1:17" x14ac:dyDescent="0.25">
      <c r="A701" s="8" t="s">
        <v>32</v>
      </c>
      <c r="B701" s="9"/>
      <c r="C701" s="10" t="s">
        <v>13</v>
      </c>
      <c r="D701" s="9"/>
      <c r="E701" s="9"/>
      <c r="F701" s="10" t="s">
        <v>13</v>
      </c>
      <c r="G701" s="9"/>
      <c r="H701" s="9"/>
      <c r="J701" s="13" t="s">
        <v>32</v>
      </c>
      <c r="K701" s="9"/>
      <c r="L701" s="14" t="s">
        <v>13</v>
      </c>
      <c r="M701" s="9"/>
      <c r="N701" s="9"/>
      <c r="O701" s="14" t="s">
        <v>13</v>
      </c>
      <c r="P701" s="9"/>
      <c r="Q701" s="9"/>
    </row>
    <row r="702" spans="1:17" x14ac:dyDescent="0.25">
      <c r="A702" s="11" t="s">
        <v>33</v>
      </c>
      <c r="B702" s="2"/>
      <c r="C702" s="10" t="s">
        <v>13</v>
      </c>
      <c r="D702" s="2"/>
      <c r="E702" s="2">
        <v>-1</v>
      </c>
      <c r="F702" s="10" t="s">
        <v>13</v>
      </c>
      <c r="G702" s="2">
        <v>652.5</v>
      </c>
      <c r="H702" s="2">
        <f t="shared" ref="H702:H709" si="24">E702*G702</f>
        <v>-652.5</v>
      </c>
      <c r="J702" s="15" t="s">
        <v>33</v>
      </c>
      <c r="K702" s="16"/>
      <c r="L702" s="14" t="s">
        <v>13</v>
      </c>
      <c r="M702" s="16"/>
      <c r="N702" s="16">
        <v>-1</v>
      </c>
      <c r="O702" s="14" t="s">
        <v>13</v>
      </c>
      <c r="P702" s="16">
        <v>653</v>
      </c>
      <c r="Q702" s="16">
        <f t="shared" ref="Q702:Q709" si="25">N702*P702</f>
        <v>-653</v>
      </c>
    </row>
    <row r="703" spans="1:17" x14ac:dyDescent="0.25">
      <c r="A703" s="11" t="s">
        <v>112</v>
      </c>
      <c r="B703" s="2"/>
      <c r="C703" s="10" t="s">
        <v>13</v>
      </c>
      <c r="D703" s="2"/>
      <c r="E703" s="2">
        <v>-2</v>
      </c>
      <c r="F703" s="10" t="s">
        <v>13</v>
      </c>
      <c r="G703" s="2">
        <v>202.5</v>
      </c>
      <c r="H703" s="2">
        <f t="shared" si="24"/>
        <v>-405</v>
      </c>
      <c r="J703" s="15" t="s">
        <v>112</v>
      </c>
      <c r="K703" s="16"/>
      <c r="L703" s="14" t="s">
        <v>13</v>
      </c>
      <c r="M703" s="16"/>
      <c r="N703" s="16">
        <v>-2</v>
      </c>
      <c r="O703" s="14" t="s">
        <v>13</v>
      </c>
      <c r="P703" s="16">
        <v>203</v>
      </c>
      <c r="Q703" s="16">
        <f t="shared" si="25"/>
        <v>-406</v>
      </c>
    </row>
    <row r="704" spans="1:17" x14ac:dyDescent="0.25">
      <c r="A704" s="11" t="s">
        <v>35</v>
      </c>
      <c r="B704" s="2"/>
      <c r="C704" s="10" t="s">
        <v>13</v>
      </c>
      <c r="D704" s="2"/>
      <c r="E704" s="2">
        <v>-40</v>
      </c>
      <c r="F704" s="10" t="s">
        <v>13</v>
      </c>
      <c r="G704" s="2">
        <v>22</v>
      </c>
      <c r="H704" s="2">
        <f t="shared" si="24"/>
        <v>-880</v>
      </c>
      <c r="J704" s="15" t="s">
        <v>35</v>
      </c>
      <c r="K704" s="16"/>
      <c r="L704" s="14" t="s">
        <v>13</v>
      </c>
      <c r="M704" s="16"/>
      <c r="N704" s="16">
        <v>-40</v>
      </c>
      <c r="O704" s="14" t="s">
        <v>13</v>
      </c>
      <c r="P704" s="16">
        <v>22</v>
      </c>
      <c r="Q704" s="16">
        <f t="shared" si="25"/>
        <v>-880</v>
      </c>
    </row>
    <row r="705" spans="1:17" x14ac:dyDescent="0.25">
      <c r="A705" s="11" t="s">
        <v>123</v>
      </c>
      <c r="B705" s="2"/>
      <c r="C705" s="10" t="s">
        <v>13</v>
      </c>
      <c r="D705" s="2"/>
      <c r="E705" s="2">
        <v>-1</v>
      </c>
      <c r="F705" s="10" t="s">
        <v>13</v>
      </c>
      <c r="G705" s="2">
        <v>1496.25</v>
      </c>
      <c r="H705" s="2">
        <f t="shared" si="24"/>
        <v>-1496.25</v>
      </c>
      <c r="J705" s="15" t="s">
        <v>123</v>
      </c>
      <c r="K705" s="16"/>
      <c r="L705" s="14" t="s">
        <v>13</v>
      </c>
      <c r="M705" s="16"/>
      <c r="N705" s="16">
        <v>-1</v>
      </c>
      <c r="O705" s="14" t="s">
        <v>13</v>
      </c>
      <c r="P705" s="16">
        <v>1523</v>
      </c>
      <c r="Q705" s="16">
        <f t="shared" si="25"/>
        <v>-1523</v>
      </c>
    </row>
    <row r="706" spans="1:17" x14ac:dyDescent="0.25">
      <c r="A706" s="11" t="s">
        <v>37</v>
      </c>
      <c r="B706" s="2"/>
      <c r="C706" s="10" t="s">
        <v>13</v>
      </c>
      <c r="D706" s="2"/>
      <c r="E706" s="2">
        <v>-3</v>
      </c>
      <c r="F706" s="10" t="s">
        <v>13</v>
      </c>
      <c r="G706" s="2">
        <v>175</v>
      </c>
      <c r="H706" s="2">
        <f t="shared" si="24"/>
        <v>-525</v>
      </c>
      <c r="J706" s="15" t="s">
        <v>37</v>
      </c>
      <c r="K706" s="16"/>
      <c r="L706" s="14" t="s">
        <v>13</v>
      </c>
      <c r="M706" s="16"/>
      <c r="N706" s="16">
        <v>-3</v>
      </c>
      <c r="O706" s="14" t="s">
        <v>13</v>
      </c>
      <c r="P706" s="16">
        <v>140</v>
      </c>
      <c r="Q706" s="16">
        <f t="shared" si="25"/>
        <v>-420</v>
      </c>
    </row>
    <row r="707" spans="1:17" x14ac:dyDescent="0.25">
      <c r="A707" s="11" t="s">
        <v>117</v>
      </c>
      <c r="B707" s="2"/>
      <c r="C707" s="10" t="s">
        <v>13</v>
      </c>
      <c r="D707" s="2"/>
      <c r="E707" s="2">
        <v>-1</v>
      </c>
      <c r="F707" s="10" t="s">
        <v>13</v>
      </c>
      <c r="G707" s="2">
        <v>2141.56</v>
      </c>
      <c r="H707" s="2">
        <f t="shared" si="24"/>
        <v>-2141.56</v>
      </c>
      <c r="J707" s="15" t="s">
        <v>117</v>
      </c>
      <c r="K707" s="16"/>
      <c r="L707" s="14" t="s">
        <v>13</v>
      </c>
      <c r="M707" s="16"/>
      <c r="N707" s="16">
        <v>-1</v>
      </c>
      <c r="O707" s="14" t="s">
        <v>13</v>
      </c>
      <c r="P707" s="16">
        <v>1949</v>
      </c>
      <c r="Q707" s="16">
        <f t="shared" si="25"/>
        <v>-1949</v>
      </c>
    </row>
    <row r="708" spans="1:17" x14ac:dyDescent="0.25">
      <c r="A708" s="11" t="s">
        <v>118</v>
      </c>
      <c r="B708" s="2"/>
      <c r="C708" s="10" t="s">
        <v>13</v>
      </c>
      <c r="D708" s="2"/>
      <c r="E708" s="2">
        <v>-1</v>
      </c>
      <c r="F708" s="10" t="s">
        <v>13</v>
      </c>
      <c r="G708" s="2">
        <v>505.31</v>
      </c>
      <c r="H708" s="2">
        <f t="shared" si="24"/>
        <v>-505.31</v>
      </c>
      <c r="J708" s="15" t="s">
        <v>118</v>
      </c>
      <c r="K708" s="16"/>
      <c r="L708" s="14" t="s">
        <v>13</v>
      </c>
      <c r="M708" s="16"/>
      <c r="N708" s="16">
        <v>-1</v>
      </c>
      <c r="O708" s="14" t="s">
        <v>13</v>
      </c>
      <c r="P708" s="16">
        <v>337</v>
      </c>
      <c r="Q708" s="16">
        <f t="shared" si="25"/>
        <v>-337</v>
      </c>
    </row>
    <row r="709" spans="1:17" x14ac:dyDescent="0.25">
      <c r="A709" s="11" t="s">
        <v>119</v>
      </c>
      <c r="B709" s="2"/>
      <c r="C709" s="10" t="s">
        <v>13</v>
      </c>
      <c r="D709" s="2"/>
      <c r="E709" s="2">
        <v>-1</v>
      </c>
      <c r="F709" s="10" t="s">
        <v>13</v>
      </c>
      <c r="G709" s="2">
        <v>2600</v>
      </c>
      <c r="H709" s="2">
        <f t="shared" si="24"/>
        <v>-2600</v>
      </c>
      <c r="J709" s="15" t="s">
        <v>119</v>
      </c>
      <c r="K709" s="16"/>
      <c r="L709" s="14" t="s">
        <v>13</v>
      </c>
      <c r="M709" s="16"/>
      <c r="N709" s="16">
        <v>-1</v>
      </c>
      <c r="O709" s="14" t="s">
        <v>13</v>
      </c>
      <c r="P709" s="16">
        <v>2900</v>
      </c>
      <c r="Q709" s="16">
        <f t="shared" si="25"/>
        <v>-2900</v>
      </c>
    </row>
    <row r="710" spans="1:17" x14ac:dyDescent="0.25">
      <c r="A710" s="11" t="s">
        <v>43</v>
      </c>
      <c r="B710" s="2"/>
      <c r="C710" s="10" t="s">
        <v>13</v>
      </c>
      <c r="D710" s="2"/>
      <c r="E710" s="2"/>
      <c r="F710" s="10" t="s">
        <v>13</v>
      </c>
      <c r="G710" s="2"/>
      <c r="H710" s="2">
        <v>-500</v>
      </c>
      <c r="J710" s="15" t="s">
        <v>43</v>
      </c>
      <c r="K710" s="16"/>
      <c r="L710" s="14" t="s">
        <v>13</v>
      </c>
      <c r="M710" s="16"/>
      <c r="N710" s="16"/>
      <c r="O710" s="14" t="s">
        <v>13</v>
      </c>
      <c r="P710" s="16"/>
      <c r="Q710" s="16">
        <v>-800</v>
      </c>
    </row>
    <row r="711" spans="1:17" x14ac:dyDescent="0.25">
      <c r="A711" s="8" t="s">
        <v>44</v>
      </c>
      <c r="B711" s="9"/>
      <c r="C711" s="10" t="s">
        <v>13</v>
      </c>
      <c r="D711" s="9"/>
      <c r="E711" s="9"/>
      <c r="F711" s="10" t="s">
        <v>13</v>
      </c>
      <c r="G711" s="9"/>
      <c r="H711" s="9">
        <f>SUM(H702:H710)</f>
        <v>-9705.619999999999</v>
      </c>
      <c r="J711" s="13" t="s">
        <v>44</v>
      </c>
      <c r="K711" s="9"/>
      <c r="L711" s="14" t="s">
        <v>13</v>
      </c>
      <c r="M711" s="9"/>
      <c r="N711" s="9"/>
      <c r="O711" s="14" t="s">
        <v>13</v>
      </c>
      <c r="P711" s="9"/>
      <c r="Q711" s="9">
        <f>SUM(Q702:Q710)</f>
        <v>-9868</v>
      </c>
    </row>
    <row r="712" spans="1:17" x14ac:dyDescent="0.25">
      <c r="A712" s="11" t="s">
        <v>45</v>
      </c>
      <c r="B712" s="2"/>
      <c r="C712" s="10" t="s">
        <v>13</v>
      </c>
      <c r="D712" s="2"/>
      <c r="E712" s="2"/>
      <c r="F712" s="10" t="s">
        <v>13</v>
      </c>
      <c r="G712" s="2"/>
      <c r="H712" s="2">
        <f>SUM(H699,H711)</f>
        <v>15039.380000000001</v>
      </c>
      <c r="J712" s="15" t="s">
        <v>45</v>
      </c>
      <c r="K712" s="16"/>
      <c r="L712" s="14" t="s">
        <v>13</v>
      </c>
      <c r="M712" s="16"/>
      <c r="N712" s="16"/>
      <c r="O712" s="14" t="s">
        <v>13</v>
      </c>
      <c r="P712" s="16"/>
      <c r="Q712" s="16">
        <f>SUM(Q699,Q711)</f>
        <v>14177</v>
      </c>
    </row>
    <row r="714" spans="1:17" x14ac:dyDescent="0.25">
      <c r="A714" s="1" t="s">
        <v>120</v>
      </c>
      <c r="J714" s="12" t="s">
        <v>120</v>
      </c>
    </row>
    <row r="716" spans="1:17" x14ac:dyDescent="0.25">
      <c r="A716" s="1" t="s">
        <v>46</v>
      </c>
      <c r="J716" s="12" t="s">
        <v>46</v>
      </c>
    </row>
    <row r="718" spans="1:17" x14ac:dyDescent="0.25">
      <c r="A718" t="s">
        <v>124</v>
      </c>
      <c r="J718" t="s">
        <v>124</v>
      </c>
    </row>
    <row r="719" spans="1:17" x14ac:dyDescent="0.25">
      <c r="A719" s="1" t="s">
        <v>1</v>
      </c>
      <c r="B719" s="1" t="s">
        <v>2</v>
      </c>
      <c r="J719" s="12" t="s">
        <v>1</v>
      </c>
      <c r="K719" s="12" t="s">
        <v>2</v>
      </c>
    </row>
    <row r="720" spans="1:17" x14ac:dyDescent="0.25">
      <c r="A720" s="1" t="s">
        <v>3</v>
      </c>
      <c r="B720" s="1" t="s">
        <v>4</v>
      </c>
      <c r="J720" s="12" t="s">
        <v>3</v>
      </c>
      <c r="K720" s="12" t="s">
        <v>158</v>
      </c>
    </row>
    <row r="721" spans="1:17" x14ac:dyDescent="0.25">
      <c r="A721" s="1" t="s">
        <v>5</v>
      </c>
      <c r="B721" s="1" t="s">
        <v>6</v>
      </c>
      <c r="J721" s="12" t="s">
        <v>5</v>
      </c>
      <c r="K721" s="12" t="s">
        <v>6</v>
      </c>
    </row>
    <row r="722" spans="1:17" x14ac:dyDescent="0.25">
      <c r="A722" s="1" t="s">
        <v>7</v>
      </c>
      <c r="B722" s="1" t="s">
        <v>8</v>
      </c>
      <c r="J722" s="12" t="s">
        <v>7</v>
      </c>
      <c r="K722" s="12" t="s">
        <v>8</v>
      </c>
    </row>
    <row r="723" spans="1:17" x14ac:dyDescent="0.25">
      <c r="A723" s="1" t="s">
        <v>9</v>
      </c>
      <c r="B723" s="1" t="s">
        <v>10</v>
      </c>
      <c r="J723" s="12" t="s">
        <v>9</v>
      </c>
      <c r="K723" s="12" t="s">
        <v>10</v>
      </c>
    </row>
    <row r="725" spans="1:17" x14ac:dyDescent="0.25">
      <c r="A725" s="6" t="s">
        <v>11</v>
      </c>
      <c r="B725" s="7" t="s">
        <v>12</v>
      </c>
      <c r="C725" s="7" t="s">
        <v>13</v>
      </c>
      <c r="D725" s="7" t="s">
        <v>14</v>
      </c>
      <c r="E725" s="7" t="s">
        <v>15</v>
      </c>
      <c r="F725" s="7" t="s">
        <v>13</v>
      </c>
      <c r="G725" s="7" t="s">
        <v>16</v>
      </c>
      <c r="H725" s="7" t="s">
        <v>17</v>
      </c>
      <c r="J725" s="6" t="s">
        <v>11</v>
      </c>
      <c r="K725" s="7" t="s">
        <v>12</v>
      </c>
      <c r="L725" s="7" t="s">
        <v>13</v>
      </c>
      <c r="M725" s="7" t="s">
        <v>14</v>
      </c>
      <c r="N725" s="7" t="s">
        <v>15</v>
      </c>
      <c r="O725" s="7" t="s">
        <v>13</v>
      </c>
      <c r="P725" s="7" t="s">
        <v>16</v>
      </c>
      <c r="Q725" s="7" t="s">
        <v>17</v>
      </c>
    </row>
    <row r="727" spans="1:17" x14ac:dyDescent="0.25">
      <c r="A727" s="1" t="s">
        <v>125</v>
      </c>
      <c r="J727" s="12" t="s">
        <v>125</v>
      </c>
    </row>
    <row r="729" spans="1:17" x14ac:dyDescent="0.25">
      <c r="A729" s="1" t="s">
        <v>46</v>
      </c>
      <c r="J729" s="12" t="s">
        <v>46</v>
      </c>
    </row>
    <row r="731" spans="1:17" x14ac:dyDescent="0.25">
      <c r="A731" t="s">
        <v>126</v>
      </c>
      <c r="J731" t="s">
        <v>126</v>
      </c>
    </row>
    <row r="732" spans="1:17" x14ac:dyDescent="0.25">
      <c r="A732" s="1" t="s">
        <v>1</v>
      </c>
      <c r="B732" s="1" t="s">
        <v>2</v>
      </c>
      <c r="J732" s="12" t="s">
        <v>1</v>
      </c>
      <c r="K732" s="12" t="s">
        <v>2</v>
      </c>
    </row>
    <row r="733" spans="1:17" x14ac:dyDescent="0.25">
      <c r="A733" s="1" t="s">
        <v>3</v>
      </c>
      <c r="B733" s="1" t="s">
        <v>4</v>
      </c>
      <c r="J733" s="12" t="s">
        <v>3</v>
      </c>
      <c r="K733" s="12" t="s">
        <v>158</v>
      </c>
    </row>
    <row r="734" spans="1:17" x14ac:dyDescent="0.25">
      <c r="A734" s="1" t="s">
        <v>5</v>
      </c>
      <c r="B734" s="1" t="s">
        <v>6</v>
      </c>
      <c r="J734" s="12" t="s">
        <v>5</v>
      </c>
      <c r="K734" s="12" t="s">
        <v>6</v>
      </c>
    </row>
    <row r="735" spans="1:17" x14ac:dyDescent="0.25">
      <c r="A735" s="1" t="s">
        <v>7</v>
      </c>
      <c r="B735" s="1" t="s">
        <v>8</v>
      </c>
      <c r="J735" s="12" t="s">
        <v>7</v>
      </c>
      <c r="K735" s="12" t="s">
        <v>8</v>
      </c>
    </row>
    <row r="736" spans="1:17" x14ac:dyDescent="0.25">
      <c r="A736" s="1" t="s">
        <v>9</v>
      </c>
      <c r="B736" s="1" t="s">
        <v>10</v>
      </c>
      <c r="J736" s="12" t="s">
        <v>9</v>
      </c>
      <c r="K736" s="12" t="s">
        <v>10</v>
      </c>
    </row>
    <row r="738" spans="1:17" x14ac:dyDescent="0.25">
      <c r="A738" s="6" t="s">
        <v>11</v>
      </c>
      <c r="B738" s="7" t="s">
        <v>12</v>
      </c>
      <c r="C738" s="7" t="s">
        <v>13</v>
      </c>
      <c r="D738" s="7" t="s">
        <v>14</v>
      </c>
      <c r="E738" s="7" t="s">
        <v>15</v>
      </c>
      <c r="F738" s="7" t="s">
        <v>13</v>
      </c>
      <c r="G738" s="7" t="s">
        <v>16</v>
      </c>
      <c r="H738" s="7" t="s">
        <v>17</v>
      </c>
      <c r="J738" s="6" t="s">
        <v>11</v>
      </c>
      <c r="K738" s="7" t="s">
        <v>12</v>
      </c>
      <c r="L738" s="7" t="s">
        <v>13</v>
      </c>
      <c r="M738" s="7" t="s">
        <v>14</v>
      </c>
      <c r="N738" s="7" t="s">
        <v>15</v>
      </c>
      <c r="O738" s="7" t="s">
        <v>13</v>
      </c>
      <c r="P738" s="7" t="s">
        <v>16</v>
      </c>
      <c r="Q738" s="7" t="s">
        <v>17</v>
      </c>
    </row>
    <row r="740" spans="1:17" x14ac:dyDescent="0.25">
      <c r="A740" s="1" t="s">
        <v>127</v>
      </c>
      <c r="J740" s="12" t="s">
        <v>127</v>
      </c>
    </row>
    <row r="742" spans="1:17" x14ac:dyDescent="0.25">
      <c r="A742" s="1" t="s">
        <v>46</v>
      </c>
      <c r="J742" s="12" t="s">
        <v>46</v>
      </c>
    </row>
    <row r="744" spans="1:17" x14ac:dyDescent="0.25">
      <c r="A744" t="s">
        <v>128</v>
      </c>
      <c r="J744" t="s">
        <v>128</v>
      </c>
    </row>
    <row r="745" spans="1:17" x14ac:dyDescent="0.25">
      <c r="A745" s="1" t="s">
        <v>1</v>
      </c>
      <c r="B745" s="1" t="s">
        <v>2</v>
      </c>
      <c r="J745" s="12" t="s">
        <v>1</v>
      </c>
      <c r="K745" s="12" t="s">
        <v>2</v>
      </c>
    </row>
    <row r="746" spans="1:17" x14ac:dyDescent="0.25">
      <c r="A746" s="1" t="s">
        <v>3</v>
      </c>
      <c r="B746" s="1" t="s">
        <v>4</v>
      </c>
      <c r="J746" s="12" t="s">
        <v>3</v>
      </c>
      <c r="K746" s="12" t="s">
        <v>158</v>
      </c>
    </row>
    <row r="747" spans="1:17" x14ac:dyDescent="0.25">
      <c r="A747" s="1" t="s">
        <v>5</v>
      </c>
      <c r="B747" s="1" t="s">
        <v>6</v>
      </c>
      <c r="J747" s="12" t="s">
        <v>5</v>
      </c>
      <c r="K747" s="12" t="s">
        <v>6</v>
      </c>
    </row>
    <row r="748" spans="1:17" x14ac:dyDescent="0.25">
      <c r="A748" s="1" t="s">
        <v>7</v>
      </c>
      <c r="B748" s="1" t="s">
        <v>8</v>
      </c>
      <c r="J748" s="12" t="s">
        <v>7</v>
      </c>
      <c r="K748" s="12" t="s">
        <v>8</v>
      </c>
    </row>
    <row r="749" spans="1:17" x14ac:dyDescent="0.25">
      <c r="A749" s="1" t="s">
        <v>9</v>
      </c>
      <c r="B749" s="1" t="s">
        <v>10</v>
      </c>
      <c r="J749" s="12" t="s">
        <v>9</v>
      </c>
      <c r="K749" s="12" t="s">
        <v>10</v>
      </c>
    </row>
    <row r="751" spans="1:17" x14ac:dyDescent="0.25">
      <c r="A751" s="6" t="s">
        <v>11</v>
      </c>
      <c r="B751" s="7" t="s">
        <v>12</v>
      </c>
      <c r="C751" s="7" t="s">
        <v>13</v>
      </c>
      <c r="D751" s="7" t="s">
        <v>14</v>
      </c>
      <c r="E751" s="7" t="s">
        <v>15</v>
      </c>
      <c r="F751" s="7" t="s">
        <v>13</v>
      </c>
      <c r="G751" s="7" t="s">
        <v>16</v>
      </c>
      <c r="H751" s="7" t="s">
        <v>17</v>
      </c>
      <c r="J751" s="6" t="s">
        <v>11</v>
      </c>
      <c r="K751" s="7" t="s">
        <v>12</v>
      </c>
      <c r="L751" s="7" t="s">
        <v>13</v>
      </c>
      <c r="M751" s="7" t="s">
        <v>14</v>
      </c>
      <c r="N751" s="7" t="s">
        <v>15</v>
      </c>
      <c r="O751" s="7" t="s">
        <v>13</v>
      </c>
      <c r="P751" s="7" t="s">
        <v>16</v>
      </c>
      <c r="Q751" s="7" t="s">
        <v>17</v>
      </c>
    </row>
    <row r="752" spans="1:17" x14ac:dyDescent="0.25">
      <c r="A752" s="8" t="s">
        <v>18</v>
      </c>
      <c r="B752" s="9"/>
      <c r="C752" s="10" t="s">
        <v>13</v>
      </c>
      <c r="D752" s="9"/>
      <c r="E752" s="9"/>
      <c r="F752" s="10" t="s">
        <v>13</v>
      </c>
      <c r="G752" s="9"/>
      <c r="H752" s="9"/>
      <c r="J752" s="13" t="s">
        <v>18</v>
      </c>
      <c r="K752" s="9"/>
      <c r="L752" s="14" t="s">
        <v>13</v>
      </c>
      <c r="M752" s="9"/>
      <c r="N752" s="9"/>
      <c r="O752" s="14" t="s">
        <v>13</v>
      </c>
      <c r="P752" s="9"/>
      <c r="Q752" s="9"/>
    </row>
    <row r="753" spans="1:17" x14ac:dyDescent="0.25">
      <c r="A753" s="11" t="s">
        <v>129</v>
      </c>
      <c r="B753" s="2"/>
      <c r="C753" s="10" t="s">
        <v>13</v>
      </c>
      <c r="D753" s="2"/>
      <c r="E753" s="2">
        <v>8000</v>
      </c>
      <c r="F753" s="10" t="s">
        <v>21</v>
      </c>
      <c r="G753" s="4">
        <v>0.8</v>
      </c>
      <c r="H753" s="2">
        <f>E753*G753</f>
        <v>6400</v>
      </c>
      <c r="J753" s="15" t="s">
        <v>129</v>
      </c>
      <c r="K753" s="16"/>
      <c r="L753" s="14" t="s">
        <v>13</v>
      </c>
      <c r="M753" s="16"/>
      <c r="N753" s="16">
        <v>8000</v>
      </c>
      <c r="O753" s="14" t="s">
        <v>21</v>
      </c>
      <c r="P753" s="17">
        <v>0.8</v>
      </c>
      <c r="Q753" s="16">
        <f>N753*P753</f>
        <v>6400</v>
      </c>
    </row>
    <row r="754" spans="1:17" x14ac:dyDescent="0.25">
      <c r="A754" s="11" t="s">
        <v>23</v>
      </c>
      <c r="B754" s="2"/>
      <c r="C754" s="10" t="s">
        <v>13</v>
      </c>
      <c r="D754" s="2"/>
      <c r="E754" s="2"/>
      <c r="F754" s="10" t="s">
        <v>24</v>
      </c>
      <c r="G754" s="2"/>
      <c r="H754" s="2">
        <v>870</v>
      </c>
      <c r="J754" s="15" t="s">
        <v>23</v>
      </c>
      <c r="K754" s="16"/>
      <c r="L754" s="14" t="s">
        <v>13</v>
      </c>
      <c r="M754" s="16"/>
      <c r="N754" s="16"/>
      <c r="O754" s="14" t="s">
        <v>24</v>
      </c>
      <c r="P754" s="16"/>
      <c r="Q754" s="16">
        <v>870</v>
      </c>
    </row>
    <row r="755" spans="1:17" x14ac:dyDescent="0.25">
      <c r="A755" s="8" t="s">
        <v>25</v>
      </c>
      <c r="B755" s="9"/>
      <c r="C755" s="10" t="s">
        <v>13</v>
      </c>
      <c r="D755" s="9"/>
      <c r="E755" s="9"/>
      <c r="F755" s="10" t="s">
        <v>13</v>
      </c>
      <c r="G755" s="9"/>
      <c r="H755" s="9">
        <f>SUM(H753:H754)</f>
        <v>7270</v>
      </c>
      <c r="J755" s="13" t="s">
        <v>25</v>
      </c>
      <c r="K755" s="9"/>
      <c r="L755" s="14" t="s">
        <v>13</v>
      </c>
      <c r="M755" s="9"/>
      <c r="N755" s="9"/>
      <c r="O755" s="14" t="s">
        <v>13</v>
      </c>
      <c r="P755" s="9"/>
      <c r="Q755" s="9">
        <f>SUM(Q753:Q754)</f>
        <v>7270</v>
      </c>
    </row>
    <row r="756" spans="1:17" x14ac:dyDescent="0.25">
      <c r="A756" s="11" t="s">
        <v>13</v>
      </c>
      <c r="B756" s="2"/>
      <c r="C756" s="10" t="s">
        <v>13</v>
      </c>
      <c r="D756" s="2"/>
      <c r="E756" s="2"/>
      <c r="F756" s="10" t="s">
        <v>13</v>
      </c>
      <c r="G756" s="2"/>
      <c r="H756" s="2"/>
      <c r="J756" s="15" t="s">
        <v>13</v>
      </c>
      <c r="K756" s="16"/>
      <c r="L756" s="14" t="s">
        <v>13</v>
      </c>
      <c r="M756" s="16"/>
      <c r="N756" s="16"/>
      <c r="O756" s="14" t="s">
        <v>13</v>
      </c>
      <c r="P756" s="16"/>
      <c r="Q756" s="16"/>
    </row>
    <row r="757" spans="1:17" x14ac:dyDescent="0.25">
      <c r="A757" s="8" t="s">
        <v>26</v>
      </c>
      <c r="B757" s="9"/>
      <c r="C757" s="10" t="s">
        <v>13</v>
      </c>
      <c r="D757" s="9"/>
      <c r="E757" s="9"/>
      <c r="F757" s="10" t="s">
        <v>13</v>
      </c>
      <c r="G757" s="9"/>
      <c r="H757" s="9"/>
      <c r="J757" s="13" t="s">
        <v>26</v>
      </c>
      <c r="K757" s="9"/>
      <c r="L757" s="14" t="s">
        <v>13</v>
      </c>
      <c r="M757" s="9"/>
      <c r="N757" s="9"/>
      <c r="O757" s="14" t="s">
        <v>13</v>
      </c>
      <c r="P757" s="9"/>
      <c r="Q757" s="9"/>
    </row>
    <row r="758" spans="1:17" x14ac:dyDescent="0.25">
      <c r="A758" s="11" t="s">
        <v>130</v>
      </c>
      <c r="B758" s="2"/>
      <c r="C758" s="10" t="s">
        <v>13</v>
      </c>
      <c r="D758" s="2"/>
      <c r="E758" s="2">
        <v>-10</v>
      </c>
      <c r="F758" s="10" t="s">
        <v>21</v>
      </c>
      <c r="G758" s="4">
        <v>65</v>
      </c>
      <c r="H758" s="2">
        <f>E758*G758</f>
        <v>-650</v>
      </c>
      <c r="J758" s="15" t="s">
        <v>130</v>
      </c>
      <c r="K758" s="16"/>
      <c r="L758" s="14" t="s">
        <v>13</v>
      </c>
      <c r="M758" s="16"/>
      <c r="N758" s="16">
        <v>-10</v>
      </c>
      <c r="O758" s="14" t="s">
        <v>21</v>
      </c>
      <c r="P758" s="17">
        <v>65</v>
      </c>
      <c r="Q758" s="16">
        <f>N758*P758</f>
        <v>-650</v>
      </c>
    </row>
    <row r="759" spans="1:17" x14ac:dyDescent="0.25">
      <c r="A759" s="11" t="s">
        <v>131</v>
      </c>
      <c r="B759" s="2"/>
      <c r="C759" s="10" t="s">
        <v>13</v>
      </c>
      <c r="D759" s="2"/>
      <c r="E759" s="2">
        <v>-200</v>
      </c>
      <c r="F759" s="10" t="s">
        <v>21</v>
      </c>
      <c r="G759" s="4">
        <v>4</v>
      </c>
      <c r="H759" s="2">
        <f>E759*G759</f>
        <v>-800</v>
      </c>
      <c r="J759" s="15" t="s">
        <v>131</v>
      </c>
      <c r="K759" s="16"/>
      <c r="L759" s="14" t="s">
        <v>13</v>
      </c>
      <c r="M759" s="16"/>
      <c r="N759" s="16">
        <v>-200</v>
      </c>
      <c r="O759" s="14" t="s">
        <v>21</v>
      </c>
      <c r="P759" s="17">
        <v>7</v>
      </c>
      <c r="Q759" s="16">
        <f>N759*P759</f>
        <v>-1400</v>
      </c>
    </row>
    <row r="760" spans="1:17" x14ac:dyDescent="0.25">
      <c r="A760" s="11" t="s">
        <v>74</v>
      </c>
      <c r="B760" s="2"/>
      <c r="C760" s="10" t="s">
        <v>13</v>
      </c>
      <c r="D760" s="2"/>
      <c r="E760" s="2">
        <v>-20</v>
      </c>
      <c r="F760" s="10" t="s">
        <v>29</v>
      </c>
      <c r="G760" s="4"/>
      <c r="H760" s="2"/>
      <c r="J760" s="15" t="s">
        <v>74</v>
      </c>
      <c r="K760" s="16"/>
      <c r="L760" s="14" t="s">
        <v>13</v>
      </c>
      <c r="M760" s="16"/>
      <c r="N760" s="16">
        <v>-20</v>
      </c>
      <c r="O760" s="14" t="s">
        <v>29</v>
      </c>
      <c r="P760" s="17"/>
      <c r="Q760" s="16"/>
    </row>
    <row r="761" spans="1:17" x14ac:dyDescent="0.25">
      <c r="A761" s="8" t="s">
        <v>30</v>
      </c>
      <c r="B761" s="9"/>
      <c r="C761" s="10" t="s">
        <v>13</v>
      </c>
      <c r="D761" s="9"/>
      <c r="E761" s="9"/>
      <c r="F761" s="10" t="s">
        <v>13</v>
      </c>
      <c r="G761" s="9"/>
      <c r="H761" s="9">
        <f>SUM(H758:H760)</f>
        <v>-1450</v>
      </c>
      <c r="J761" s="13" t="s">
        <v>30</v>
      </c>
      <c r="K761" s="9"/>
      <c r="L761" s="14" t="s">
        <v>13</v>
      </c>
      <c r="M761" s="9"/>
      <c r="N761" s="9"/>
      <c r="O761" s="14" t="s">
        <v>13</v>
      </c>
      <c r="P761" s="9"/>
      <c r="Q761" s="9">
        <f>SUM(Q758:Q760)</f>
        <v>-2050</v>
      </c>
    </row>
    <row r="762" spans="1:17" x14ac:dyDescent="0.25">
      <c r="A762" s="8" t="s">
        <v>77</v>
      </c>
      <c r="B762" s="9"/>
      <c r="C762" s="10" t="s">
        <v>13</v>
      </c>
      <c r="D762" s="9"/>
      <c r="E762" s="9"/>
      <c r="F762" s="10" t="s">
        <v>13</v>
      </c>
      <c r="G762" s="9"/>
      <c r="H762" s="9">
        <f>SUM(H755,H761)</f>
        <v>5820</v>
      </c>
      <c r="J762" s="13" t="s">
        <v>77</v>
      </c>
      <c r="K762" s="9"/>
      <c r="L762" s="14" t="s">
        <v>13</v>
      </c>
      <c r="M762" s="9"/>
      <c r="N762" s="9"/>
      <c r="O762" s="14" t="s">
        <v>13</v>
      </c>
      <c r="P762" s="9"/>
      <c r="Q762" s="9">
        <f>SUM(Q755,Q761)</f>
        <v>5220</v>
      </c>
    </row>
    <row r="763" spans="1:17" x14ac:dyDescent="0.25">
      <c r="A763" s="11" t="s">
        <v>13</v>
      </c>
      <c r="B763" s="2"/>
      <c r="C763" s="10" t="s">
        <v>13</v>
      </c>
      <c r="D763" s="2"/>
      <c r="E763" s="2"/>
      <c r="F763" s="10" t="s">
        <v>13</v>
      </c>
      <c r="G763" s="2"/>
      <c r="H763" s="2"/>
      <c r="J763" s="15" t="s">
        <v>13</v>
      </c>
      <c r="K763" s="16"/>
      <c r="L763" s="14" t="s">
        <v>13</v>
      </c>
      <c r="M763" s="16"/>
      <c r="N763" s="16"/>
      <c r="O763" s="14" t="s">
        <v>13</v>
      </c>
      <c r="P763" s="16"/>
      <c r="Q763" s="16"/>
    </row>
    <row r="764" spans="1:17" x14ac:dyDescent="0.25">
      <c r="A764" s="8" t="s">
        <v>32</v>
      </c>
      <c r="B764" s="9"/>
      <c r="C764" s="10" t="s">
        <v>13</v>
      </c>
      <c r="D764" s="9"/>
      <c r="E764" s="9"/>
      <c r="F764" s="10" t="s">
        <v>13</v>
      </c>
      <c r="G764" s="9"/>
      <c r="H764" s="9"/>
      <c r="J764" s="13" t="s">
        <v>32</v>
      </c>
      <c r="K764" s="9"/>
      <c r="L764" s="14" t="s">
        <v>13</v>
      </c>
      <c r="M764" s="9"/>
      <c r="N764" s="9"/>
      <c r="O764" s="14" t="s">
        <v>13</v>
      </c>
      <c r="P764" s="9"/>
      <c r="Q764" s="9"/>
    </row>
    <row r="765" spans="1:17" x14ac:dyDescent="0.25">
      <c r="A765" s="11" t="s">
        <v>33</v>
      </c>
      <c r="B765" s="2"/>
      <c r="C765" s="10" t="s">
        <v>13</v>
      </c>
      <c r="D765" s="2"/>
      <c r="E765" s="2">
        <v>-1</v>
      </c>
      <c r="F765" s="10" t="s">
        <v>13</v>
      </c>
      <c r="G765" s="2">
        <v>652.5</v>
      </c>
      <c r="H765" s="2">
        <f t="shared" ref="H765:H773" si="26">E765*G765</f>
        <v>-652.5</v>
      </c>
      <c r="J765" s="15" t="s">
        <v>33</v>
      </c>
      <c r="K765" s="16"/>
      <c r="L765" s="14" t="s">
        <v>13</v>
      </c>
      <c r="M765" s="16"/>
      <c r="N765" s="16">
        <v>-1</v>
      </c>
      <c r="O765" s="14" t="s">
        <v>13</v>
      </c>
      <c r="P765" s="16">
        <v>653</v>
      </c>
      <c r="Q765" s="16">
        <f t="shared" ref="Q765:Q773" si="27">N765*P765</f>
        <v>-653</v>
      </c>
    </row>
    <row r="766" spans="1:17" x14ac:dyDescent="0.25">
      <c r="A766" s="11" t="s">
        <v>112</v>
      </c>
      <c r="B766" s="2"/>
      <c r="C766" s="10" t="s">
        <v>13</v>
      </c>
      <c r="D766" s="2"/>
      <c r="E766" s="2">
        <v>-2</v>
      </c>
      <c r="F766" s="10" t="s">
        <v>13</v>
      </c>
      <c r="G766" s="2">
        <v>180</v>
      </c>
      <c r="H766" s="2">
        <f t="shared" si="26"/>
        <v>-360</v>
      </c>
      <c r="J766" s="15" t="s">
        <v>112</v>
      </c>
      <c r="K766" s="16"/>
      <c r="L766" s="14" t="s">
        <v>13</v>
      </c>
      <c r="M766" s="16"/>
      <c r="N766" s="16">
        <v>-2</v>
      </c>
      <c r="O766" s="14" t="s">
        <v>13</v>
      </c>
      <c r="P766" s="16">
        <v>180</v>
      </c>
      <c r="Q766" s="16">
        <f t="shared" si="27"/>
        <v>-360</v>
      </c>
    </row>
    <row r="767" spans="1:17" x14ac:dyDescent="0.25">
      <c r="A767" s="11" t="s">
        <v>35</v>
      </c>
      <c r="B767" s="2"/>
      <c r="C767" s="10" t="s">
        <v>13</v>
      </c>
      <c r="D767" s="2"/>
      <c r="E767" s="2">
        <v>-20</v>
      </c>
      <c r="F767" s="10" t="s">
        <v>13</v>
      </c>
      <c r="G767" s="2">
        <v>22</v>
      </c>
      <c r="H767" s="2">
        <f t="shared" si="26"/>
        <v>-440</v>
      </c>
      <c r="J767" s="15" t="s">
        <v>35</v>
      </c>
      <c r="K767" s="16"/>
      <c r="L767" s="14" t="s">
        <v>13</v>
      </c>
      <c r="M767" s="16"/>
      <c r="N767" s="16">
        <v>-20</v>
      </c>
      <c r="O767" s="14" t="s">
        <v>13</v>
      </c>
      <c r="P767" s="16">
        <v>22</v>
      </c>
      <c r="Q767" s="16">
        <f t="shared" si="27"/>
        <v>-440</v>
      </c>
    </row>
    <row r="768" spans="1:17" x14ac:dyDescent="0.25">
      <c r="A768" s="11" t="s">
        <v>132</v>
      </c>
      <c r="B768" s="2"/>
      <c r="C768" s="10" t="s">
        <v>13</v>
      </c>
      <c r="D768" s="2"/>
      <c r="E768" s="2">
        <v>-1</v>
      </c>
      <c r="F768" s="10" t="s">
        <v>13</v>
      </c>
      <c r="G768" s="2">
        <v>140</v>
      </c>
      <c r="H768" s="2">
        <f t="shared" si="26"/>
        <v>-140</v>
      </c>
      <c r="J768" s="15" t="s">
        <v>132</v>
      </c>
      <c r="K768" s="16"/>
      <c r="L768" s="14" t="s">
        <v>13</v>
      </c>
      <c r="M768" s="16"/>
      <c r="N768" s="16">
        <v>-1</v>
      </c>
      <c r="O768" s="14" t="s">
        <v>13</v>
      </c>
      <c r="P768" s="16">
        <v>140</v>
      </c>
      <c r="Q768" s="16">
        <f t="shared" si="27"/>
        <v>-140</v>
      </c>
    </row>
    <row r="769" spans="1:17" x14ac:dyDescent="0.25">
      <c r="A769" s="11" t="s">
        <v>36</v>
      </c>
      <c r="B769" s="2"/>
      <c r="C769" s="10" t="s">
        <v>13</v>
      </c>
      <c r="D769" s="2"/>
      <c r="E769" s="4">
        <v>-0.33</v>
      </c>
      <c r="F769" s="10" t="s">
        <v>13</v>
      </c>
      <c r="G769" s="2">
        <v>380</v>
      </c>
      <c r="H769" s="2">
        <f t="shared" si="26"/>
        <v>-125.4</v>
      </c>
      <c r="J769" s="15" t="s">
        <v>36</v>
      </c>
      <c r="K769" s="16"/>
      <c r="L769" s="14" t="s">
        <v>13</v>
      </c>
      <c r="M769" s="16"/>
      <c r="N769" s="17">
        <v>-0.33</v>
      </c>
      <c r="O769" s="14" t="s">
        <v>13</v>
      </c>
      <c r="P769" s="16">
        <v>380</v>
      </c>
      <c r="Q769" s="16">
        <f t="shared" si="27"/>
        <v>-125.4</v>
      </c>
    </row>
    <row r="770" spans="1:17" x14ac:dyDescent="0.25">
      <c r="A770" s="11" t="s">
        <v>96</v>
      </c>
      <c r="B770" s="2"/>
      <c r="C770" s="10" t="s">
        <v>13</v>
      </c>
      <c r="D770" s="2"/>
      <c r="E770" s="4">
        <v>-0.33</v>
      </c>
      <c r="F770" s="10" t="s">
        <v>13</v>
      </c>
      <c r="G770" s="2">
        <v>165</v>
      </c>
      <c r="H770" s="2">
        <f t="shared" si="26"/>
        <v>-54.45</v>
      </c>
      <c r="J770" s="15" t="s">
        <v>96</v>
      </c>
      <c r="K770" s="16"/>
      <c r="L770" s="14" t="s">
        <v>13</v>
      </c>
      <c r="M770" s="16"/>
      <c r="N770" s="17">
        <v>-0.33</v>
      </c>
      <c r="O770" s="14" t="s">
        <v>13</v>
      </c>
      <c r="P770" s="16">
        <v>175</v>
      </c>
      <c r="Q770" s="16">
        <f t="shared" si="27"/>
        <v>-57.75</v>
      </c>
    </row>
    <row r="771" spans="1:17" x14ac:dyDescent="0.25">
      <c r="A771" s="11" t="s">
        <v>37</v>
      </c>
      <c r="B771" s="2"/>
      <c r="C771" s="10" t="s">
        <v>13</v>
      </c>
      <c r="D771" s="2"/>
      <c r="E771" s="2">
        <v>-1</v>
      </c>
      <c r="F771" s="10" t="s">
        <v>13</v>
      </c>
      <c r="G771" s="2">
        <v>175</v>
      </c>
      <c r="H771" s="2">
        <f t="shared" si="26"/>
        <v>-175</v>
      </c>
      <c r="J771" s="15" t="s">
        <v>37</v>
      </c>
      <c r="K771" s="16"/>
      <c r="L771" s="14" t="s">
        <v>13</v>
      </c>
      <c r="M771" s="16"/>
      <c r="N771" s="16">
        <v>-1</v>
      </c>
      <c r="O771" s="14" t="s">
        <v>13</v>
      </c>
      <c r="P771" s="16">
        <v>140</v>
      </c>
      <c r="Q771" s="16">
        <f t="shared" si="27"/>
        <v>-140</v>
      </c>
    </row>
    <row r="772" spans="1:17" x14ac:dyDescent="0.25">
      <c r="A772" s="11" t="s">
        <v>98</v>
      </c>
      <c r="B772" s="2"/>
      <c r="C772" s="10" t="s">
        <v>13</v>
      </c>
      <c r="D772" s="2"/>
      <c r="E772" s="2">
        <v>-1</v>
      </c>
      <c r="F772" s="10" t="s">
        <v>13</v>
      </c>
      <c r="G772" s="2">
        <v>250</v>
      </c>
      <c r="H772" s="2">
        <f t="shared" si="26"/>
        <v>-250</v>
      </c>
      <c r="J772" s="15" t="s">
        <v>98</v>
      </c>
      <c r="K772" s="16"/>
      <c r="L772" s="14" t="s">
        <v>13</v>
      </c>
      <c r="M772" s="16"/>
      <c r="N772" s="16">
        <v>-1</v>
      </c>
      <c r="O772" s="14" t="s">
        <v>13</v>
      </c>
      <c r="P772" s="16">
        <v>225</v>
      </c>
      <c r="Q772" s="16">
        <f t="shared" si="27"/>
        <v>-225</v>
      </c>
    </row>
    <row r="773" spans="1:17" x14ac:dyDescent="0.25">
      <c r="A773" s="11" t="s">
        <v>133</v>
      </c>
      <c r="B773" s="2"/>
      <c r="C773" s="10" t="s">
        <v>13</v>
      </c>
      <c r="D773" s="2"/>
      <c r="E773" s="2">
        <v>-1</v>
      </c>
      <c r="F773" s="10" t="s">
        <v>13</v>
      </c>
      <c r="G773" s="2">
        <v>718</v>
      </c>
      <c r="H773" s="2">
        <f t="shared" si="26"/>
        <v>-718</v>
      </c>
      <c r="J773" s="15" t="s">
        <v>133</v>
      </c>
      <c r="K773" s="16"/>
      <c r="L773" s="14" t="s">
        <v>13</v>
      </c>
      <c r="M773" s="16"/>
      <c r="N773" s="16">
        <v>-1</v>
      </c>
      <c r="O773" s="14" t="s">
        <v>13</v>
      </c>
      <c r="P773" s="16">
        <v>718</v>
      </c>
      <c r="Q773" s="16">
        <f t="shared" si="27"/>
        <v>-718</v>
      </c>
    </row>
    <row r="774" spans="1:17" x14ac:dyDescent="0.25">
      <c r="A774" s="11" t="s">
        <v>43</v>
      </c>
      <c r="B774" s="2"/>
      <c r="C774" s="10" t="s">
        <v>13</v>
      </c>
      <c r="D774" s="2"/>
      <c r="E774" s="2"/>
      <c r="F774" s="10" t="s">
        <v>13</v>
      </c>
      <c r="G774" s="2"/>
      <c r="H774" s="2">
        <v>-500</v>
      </c>
      <c r="J774" s="15" t="s">
        <v>43</v>
      </c>
      <c r="K774" s="16"/>
      <c r="L774" s="14" t="s">
        <v>13</v>
      </c>
      <c r="M774" s="16"/>
      <c r="N774" s="16"/>
      <c r="O774" s="14" t="s">
        <v>13</v>
      </c>
      <c r="P774" s="16"/>
      <c r="Q774" s="16">
        <v>-500</v>
      </c>
    </row>
    <row r="775" spans="1:17" x14ac:dyDescent="0.25">
      <c r="A775" s="8" t="s">
        <v>44</v>
      </c>
      <c r="B775" s="9"/>
      <c r="C775" s="10" t="s">
        <v>13</v>
      </c>
      <c r="D775" s="9"/>
      <c r="E775" s="9"/>
      <c r="F775" s="10" t="s">
        <v>13</v>
      </c>
      <c r="G775" s="9"/>
      <c r="H775" s="9">
        <f>SUM(H765:H774)</f>
        <v>-3415.3500000000004</v>
      </c>
      <c r="J775" s="13" t="s">
        <v>44</v>
      </c>
      <c r="K775" s="9"/>
      <c r="L775" s="14" t="s">
        <v>13</v>
      </c>
      <c r="M775" s="9"/>
      <c r="N775" s="9"/>
      <c r="O775" s="14" t="s">
        <v>13</v>
      </c>
      <c r="P775" s="9"/>
      <c r="Q775" s="9">
        <f>SUM(Q765:Q774)</f>
        <v>-3359.15</v>
      </c>
    </row>
    <row r="776" spans="1:17" x14ac:dyDescent="0.25">
      <c r="A776" s="11" t="s">
        <v>45</v>
      </c>
      <c r="B776" s="2"/>
      <c r="C776" s="10" t="s">
        <v>13</v>
      </c>
      <c r="D776" s="2"/>
      <c r="E776" s="2"/>
      <c r="F776" s="10" t="s">
        <v>13</v>
      </c>
      <c r="G776" s="2"/>
      <c r="H776" s="2">
        <f>SUM(H762,H775)</f>
        <v>2404.6499999999996</v>
      </c>
      <c r="J776" s="15" t="s">
        <v>45</v>
      </c>
      <c r="K776" s="16"/>
      <c r="L776" s="14" t="s">
        <v>13</v>
      </c>
      <c r="M776" s="16"/>
      <c r="N776" s="16"/>
      <c r="O776" s="14" t="s">
        <v>13</v>
      </c>
      <c r="P776" s="16"/>
      <c r="Q776" s="16">
        <f>SUM(Q762,Q775)</f>
        <v>1860.85</v>
      </c>
    </row>
    <row r="780" spans="1:17" x14ac:dyDescent="0.25">
      <c r="A780" s="1" t="s">
        <v>46</v>
      </c>
      <c r="J780" s="12" t="s">
        <v>46</v>
      </c>
    </row>
    <row r="782" spans="1:17" x14ac:dyDescent="0.25">
      <c r="A782" s="1" t="s">
        <v>134</v>
      </c>
      <c r="J782" s="12" t="s">
        <v>134</v>
      </c>
    </row>
    <row r="783" spans="1:17" x14ac:dyDescent="0.25">
      <c r="A783" s="1" t="s">
        <v>135</v>
      </c>
      <c r="J783" s="12" t="s">
        <v>135</v>
      </c>
    </row>
    <row r="785" spans="1:10" x14ac:dyDescent="0.25">
      <c r="A785" s="1" t="s">
        <v>136</v>
      </c>
      <c r="J785" s="12" t="s">
        <v>136</v>
      </c>
    </row>
    <row r="786" spans="1:10" x14ac:dyDescent="0.25">
      <c r="A786" s="1" t="s">
        <v>137</v>
      </c>
      <c r="J786" s="12" t="s">
        <v>137</v>
      </c>
    </row>
  </sheetData>
  <pageMargins left="0.7" right="0.7" top="0.75" bottom="0.75" header="0.3" footer="0.3"/>
  <rowBreaks count="29" manualBreakCount="29">
    <brk id="39" max="16383" man="1"/>
    <brk id="78" max="16383" man="1"/>
    <brk id="91" max="16383" man="1"/>
    <brk id="129" max="16383" man="1"/>
    <brk id="169" max="16383" man="1"/>
    <brk id="209" max="16383" man="1"/>
    <brk id="222" max="16383" man="1"/>
    <brk id="235" max="16383" man="1"/>
    <brk id="275" max="16383" man="1"/>
    <brk id="315" max="16383" man="1"/>
    <brk id="354" max="16383" man="1"/>
    <brk id="394" max="16383" man="1"/>
    <brk id="407" max="16383" man="1"/>
    <brk id="445" max="16383" man="1"/>
    <brk id="458" max="16383" man="1"/>
    <brk id="471" max="16383" man="1"/>
    <brk id="484" max="16383" man="1"/>
    <brk id="497" max="16383" man="1"/>
    <brk id="510" max="16383" man="1"/>
    <brk id="523" max="16383" man="1"/>
    <brk id="536" max="16383" man="1"/>
    <brk id="576" max="16383" man="1"/>
    <brk id="589" max="16383" man="1"/>
    <brk id="602" max="16383" man="1"/>
    <brk id="615" max="16383" man="1"/>
    <brk id="656" max="16383" man="1"/>
    <brk id="695" max="16383" man="1"/>
    <brk id="708" max="16383" man="1"/>
    <brk id="72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8503B-9612-4C62-9519-307956D16AC9}">
  <dimension ref="A1:Q806"/>
  <sheetViews>
    <sheetView workbookViewId="0"/>
  </sheetViews>
  <sheetFormatPr defaultRowHeight="15" x14ac:dyDescent="0.25"/>
  <cols>
    <col min="1" max="1" width="30" customWidth="1"/>
    <col min="2" max="2" width="11" customWidth="1"/>
    <col min="3" max="3" width="5" customWidth="1"/>
    <col min="4" max="4" width="6" customWidth="1"/>
    <col min="5" max="5" width="11" customWidth="1"/>
    <col min="6" max="6" width="5" customWidth="1"/>
    <col min="7" max="7" width="6" customWidth="1"/>
    <col min="8" max="8" width="11" customWidth="1"/>
    <col min="10" max="10" width="30" customWidth="1"/>
    <col min="11" max="11" width="11" customWidth="1"/>
    <col min="12" max="12" width="5" customWidth="1"/>
    <col min="13" max="13" width="6" customWidth="1"/>
    <col min="14" max="14" width="11" customWidth="1"/>
    <col min="15" max="15" width="5" customWidth="1"/>
    <col min="16" max="16" width="6" customWidth="1"/>
    <col min="17" max="17" width="11" customWidth="1"/>
  </cols>
  <sheetData>
    <row r="1" spans="1:17" x14ac:dyDescent="0.25">
      <c r="A1" t="s">
        <v>0</v>
      </c>
      <c r="J1" t="s">
        <v>0</v>
      </c>
    </row>
    <row r="2" spans="1:17" x14ac:dyDescent="0.25">
      <c r="A2" s="12" t="s">
        <v>1</v>
      </c>
      <c r="B2" s="12" t="s">
        <v>2</v>
      </c>
      <c r="J2" s="12" t="s">
        <v>1</v>
      </c>
      <c r="K2" s="12" t="s">
        <v>2</v>
      </c>
    </row>
    <row r="3" spans="1:17" x14ac:dyDescent="0.25">
      <c r="A3" s="12" t="s">
        <v>3</v>
      </c>
      <c r="B3" s="12" t="s">
        <v>4</v>
      </c>
      <c r="J3" s="12" t="s">
        <v>3</v>
      </c>
      <c r="K3" s="12" t="s">
        <v>158</v>
      </c>
    </row>
    <row r="4" spans="1:17" x14ac:dyDescent="0.25">
      <c r="A4" s="12" t="s">
        <v>5</v>
      </c>
      <c r="B4" s="12" t="s">
        <v>6</v>
      </c>
      <c r="J4" s="12" t="s">
        <v>5</v>
      </c>
      <c r="K4" s="12" t="s">
        <v>6</v>
      </c>
    </row>
    <row r="5" spans="1:17" x14ac:dyDescent="0.25">
      <c r="A5" s="12" t="s">
        <v>7</v>
      </c>
      <c r="B5" s="12" t="s">
        <v>138</v>
      </c>
      <c r="J5" s="12" t="s">
        <v>7</v>
      </c>
      <c r="K5" s="12" t="s">
        <v>138</v>
      </c>
    </row>
    <row r="6" spans="1:17" x14ac:dyDescent="0.25">
      <c r="A6" s="12" t="s">
        <v>9</v>
      </c>
      <c r="B6" s="12" t="s">
        <v>10</v>
      </c>
      <c r="J6" s="12" t="s">
        <v>9</v>
      </c>
      <c r="K6" s="12" t="s">
        <v>10</v>
      </c>
    </row>
    <row r="8" spans="1:17" x14ac:dyDescent="0.25">
      <c r="A8" s="6" t="s">
        <v>11</v>
      </c>
      <c r="B8" s="7" t="s">
        <v>12</v>
      </c>
      <c r="C8" s="7" t="s">
        <v>13</v>
      </c>
      <c r="D8" s="7" t="s">
        <v>14</v>
      </c>
      <c r="E8" s="7" t="s">
        <v>15</v>
      </c>
      <c r="F8" s="7" t="s">
        <v>13</v>
      </c>
      <c r="G8" s="7" t="s">
        <v>16</v>
      </c>
      <c r="H8" s="7" t="s">
        <v>17</v>
      </c>
      <c r="J8" s="6" t="s">
        <v>11</v>
      </c>
      <c r="K8" s="7" t="s">
        <v>12</v>
      </c>
      <c r="L8" s="7" t="s">
        <v>13</v>
      </c>
      <c r="M8" s="7" t="s">
        <v>14</v>
      </c>
      <c r="N8" s="7" t="s">
        <v>15</v>
      </c>
      <c r="O8" s="7" t="s">
        <v>13</v>
      </c>
      <c r="P8" s="7" t="s">
        <v>16</v>
      </c>
      <c r="Q8" s="7" t="s">
        <v>17</v>
      </c>
    </row>
    <row r="9" spans="1:17" x14ac:dyDescent="0.25">
      <c r="A9" s="13" t="s">
        <v>18</v>
      </c>
      <c r="B9" s="9"/>
      <c r="C9" s="14" t="s">
        <v>13</v>
      </c>
      <c r="D9" s="9"/>
      <c r="E9" s="9"/>
      <c r="F9" s="14" t="s">
        <v>13</v>
      </c>
      <c r="G9" s="9"/>
      <c r="H9" s="9"/>
      <c r="J9" s="13" t="s">
        <v>18</v>
      </c>
      <c r="K9" s="9"/>
      <c r="L9" s="14" t="s">
        <v>13</v>
      </c>
      <c r="M9" s="9"/>
      <c r="N9" s="9"/>
      <c r="O9" s="14" t="s">
        <v>13</v>
      </c>
      <c r="P9" s="9"/>
      <c r="Q9" s="9"/>
    </row>
    <row r="10" spans="1:17" x14ac:dyDescent="0.25">
      <c r="A10" s="15" t="s">
        <v>19</v>
      </c>
      <c r="B10" s="16">
        <v>4000</v>
      </c>
      <c r="C10" s="14" t="s">
        <v>20</v>
      </c>
      <c r="D10" s="17">
        <f>H10/B10</f>
        <v>3.1</v>
      </c>
      <c r="E10" s="16">
        <v>4000</v>
      </c>
      <c r="F10" s="14" t="s">
        <v>21</v>
      </c>
      <c r="G10" s="17">
        <v>3.1</v>
      </c>
      <c r="H10" s="16">
        <f>E10*G10</f>
        <v>12400</v>
      </c>
      <c r="J10" s="15" t="s">
        <v>19</v>
      </c>
      <c r="K10" s="16">
        <v>4000</v>
      </c>
      <c r="L10" s="14" t="s">
        <v>20</v>
      </c>
      <c r="M10" s="17">
        <f>Q10/K10</f>
        <v>2.8</v>
      </c>
      <c r="N10" s="16">
        <v>4000</v>
      </c>
      <c r="O10" s="14" t="s">
        <v>21</v>
      </c>
      <c r="P10" s="17">
        <v>2.8</v>
      </c>
      <c r="Q10" s="16">
        <f>N10*P10</f>
        <v>11200</v>
      </c>
    </row>
    <row r="11" spans="1:17" x14ac:dyDescent="0.25">
      <c r="A11" s="15" t="s">
        <v>22</v>
      </c>
      <c r="B11" s="16">
        <v>1900</v>
      </c>
      <c r="C11" s="14" t="s">
        <v>20</v>
      </c>
      <c r="D11" s="17">
        <f>H11/B11</f>
        <v>0.85</v>
      </c>
      <c r="E11" s="16">
        <v>1900</v>
      </c>
      <c r="F11" s="14" t="s">
        <v>21</v>
      </c>
      <c r="G11" s="17">
        <v>0.85</v>
      </c>
      <c r="H11" s="16">
        <f>E11*G11</f>
        <v>1615</v>
      </c>
      <c r="J11" s="15" t="s">
        <v>22</v>
      </c>
      <c r="K11" s="16">
        <v>1900</v>
      </c>
      <c r="L11" s="14" t="s">
        <v>20</v>
      </c>
      <c r="M11" s="17">
        <f>Q11/K11</f>
        <v>0.85</v>
      </c>
      <c r="N11" s="16">
        <v>1900</v>
      </c>
      <c r="O11" s="14" t="s">
        <v>21</v>
      </c>
      <c r="P11" s="17">
        <v>0.85</v>
      </c>
      <c r="Q11" s="16">
        <f>N11*P11</f>
        <v>1615</v>
      </c>
    </row>
    <row r="12" spans="1:17" x14ac:dyDescent="0.25">
      <c r="A12" s="15" t="s">
        <v>23</v>
      </c>
      <c r="B12" s="16"/>
      <c r="C12" s="14" t="s">
        <v>13</v>
      </c>
      <c r="D12" s="16"/>
      <c r="E12" s="16"/>
      <c r="F12" s="14" t="s">
        <v>24</v>
      </c>
      <c r="G12" s="16"/>
      <c r="H12" s="16">
        <v>870</v>
      </c>
      <c r="J12" s="15" t="s">
        <v>23</v>
      </c>
      <c r="K12" s="16"/>
      <c r="L12" s="14" t="s">
        <v>13</v>
      </c>
      <c r="M12" s="16"/>
      <c r="N12" s="16"/>
      <c r="O12" s="14" t="s">
        <v>24</v>
      </c>
      <c r="P12" s="16"/>
      <c r="Q12" s="16">
        <v>870</v>
      </c>
    </row>
    <row r="13" spans="1:17" x14ac:dyDescent="0.25">
      <c r="A13" s="13" t="s">
        <v>25</v>
      </c>
      <c r="B13" s="9"/>
      <c r="C13" s="14" t="s">
        <v>13</v>
      </c>
      <c r="D13" s="9"/>
      <c r="E13" s="9"/>
      <c r="F13" s="14" t="s">
        <v>13</v>
      </c>
      <c r="G13" s="9"/>
      <c r="H13" s="9">
        <f>SUM(H10:H12)</f>
        <v>14885</v>
      </c>
      <c r="J13" s="13" t="s">
        <v>25</v>
      </c>
      <c r="K13" s="9"/>
      <c r="L13" s="14" t="s">
        <v>13</v>
      </c>
      <c r="M13" s="9"/>
      <c r="N13" s="9"/>
      <c r="O13" s="14" t="s">
        <v>13</v>
      </c>
      <c r="P13" s="9"/>
      <c r="Q13" s="9">
        <f>SUM(Q10:Q12)</f>
        <v>13685</v>
      </c>
    </row>
    <row r="14" spans="1:17" x14ac:dyDescent="0.25">
      <c r="A14" s="15" t="s">
        <v>13</v>
      </c>
      <c r="B14" s="16"/>
      <c r="C14" s="14" t="s">
        <v>13</v>
      </c>
      <c r="D14" s="16"/>
      <c r="E14" s="16"/>
      <c r="F14" s="14" t="s">
        <v>13</v>
      </c>
      <c r="G14" s="16"/>
      <c r="H14" s="16"/>
      <c r="J14" s="15" t="s">
        <v>13</v>
      </c>
      <c r="K14" s="16"/>
      <c r="L14" s="14" t="s">
        <v>13</v>
      </c>
      <c r="M14" s="16"/>
      <c r="N14" s="16"/>
      <c r="O14" s="14" t="s">
        <v>13</v>
      </c>
      <c r="P14" s="16"/>
      <c r="Q14" s="16"/>
    </row>
    <row r="15" spans="1:17" x14ac:dyDescent="0.25">
      <c r="A15" s="13" t="s">
        <v>26</v>
      </c>
      <c r="B15" s="9"/>
      <c r="C15" s="14" t="s">
        <v>13</v>
      </c>
      <c r="D15" s="9"/>
      <c r="E15" s="9"/>
      <c r="F15" s="14" t="s">
        <v>13</v>
      </c>
      <c r="G15" s="9"/>
      <c r="H15" s="9"/>
      <c r="J15" s="13" t="s">
        <v>26</v>
      </c>
      <c r="K15" s="9"/>
      <c r="L15" s="14" t="s">
        <v>13</v>
      </c>
      <c r="M15" s="9"/>
      <c r="N15" s="9"/>
      <c r="O15" s="14" t="s">
        <v>13</v>
      </c>
      <c r="P15" s="9"/>
      <c r="Q15" s="9"/>
    </row>
    <row r="16" spans="1:17" x14ac:dyDescent="0.25">
      <c r="A16" s="15" t="s">
        <v>27</v>
      </c>
      <c r="B16" s="16"/>
      <c r="C16" s="14" t="s">
        <v>13</v>
      </c>
      <c r="D16" s="16"/>
      <c r="E16" s="16">
        <v>-170</v>
      </c>
      <c r="F16" s="14" t="s">
        <v>21</v>
      </c>
      <c r="G16" s="17">
        <v>4.75</v>
      </c>
      <c r="H16" s="16">
        <f>E16*G16</f>
        <v>-807.5</v>
      </c>
      <c r="J16" s="15" t="s">
        <v>27</v>
      </c>
      <c r="K16" s="16"/>
      <c r="L16" s="14" t="s">
        <v>13</v>
      </c>
      <c r="M16" s="16"/>
      <c r="N16" s="16">
        <v>-170</v>
      </c>
      <c r="O16" s="14" t="s">
        <v>21</v>
      </c>
      <c r="P16" s="17">
        <v>5.4</v>
      </c>
      <c r="Q16" s="16">
        <f>N16*P16</f>
        <v>-918.00000000000011</v>
      </c>
    </row>
    <row r="17" spans="1:17" x14ac:dyDescent="0.25">
      <c r="A17" s="15" t="s">
        <v>28</v>
      </c>
      <c r="B17" s="16"/>
      <c r="C17" s="14" t="s">
        <v>13</v>
      </c>
      <c r="D17" s="16"/>
      <c r="E17" s="16">
        <v>-20</v>
      </c>
      <c r="F17" s="14" t="s">
        <v>29</v>
      </c>
      <c r="G17" s="17"/>
      <c r="H17" s="16"/>
      <c r="J17" s="15" t="s">
        <v>28</v>
      </c>
      <c r="K17" s="16"/>
      <c r="L17" s="14" t="s">
        <v>13</v>
      </c>
      <c r="M17" s="16"/>
      <c r="N17" s="16">
        <v>-20</v>
      </c>
      <c r="O17" s="14" t="s">
        <v>29</v>
      </c>
      <c r="P17" s="17"/>
      <c r="Q17" s="16"/>
    </row>
    <row r="18" spans="1:17" x14ac:dyDescent="0.25">
      <c r="A18" s="13" t="s">
        <v>30</v>
      </c>
      <c r="B18" s="9"/>
      <c r="C18" s="14" t="s">
        <v>13</v>
      </c>
      <c r="D18" s="9"/>
      <c r="E18" s="9"/>
      <c r="F18" s="14" t="s">
        <v>13</v>
      </c>
      <c r="G18" s="9"/>
      <c r="H18" s="9">
        <f>SUM(H15:H17)</f>
        <v>-807.5</v>
      </c>
      <c r="J18" s="13" t="s">
        <v>30</v>
      </c>
      <c r="K18" s="9"/>
      <c r="L18" s="14" t="s">
        <v>13</v>
      </c>
      <c r="M18" s="9"/>
      <c r="N18" s="9"/>
      <c r="O18" s="14" t="s">
        <v>13</v>
      </c>
      <c r="P18" s="9"/>
      <c r="Q18" s="9">
        <f>SUM(Q15:Q17)</f>
        <v>-918.00000000000011</v>
      </c>
    </row>
    <row r="19" spans="1:17" x14ac:dyDescent="0.25">
      <c r="A19" s="13" t="s">
        <v>31</v>
      </c>
      <c r="B19" s="9"/>
      <c r="C19" s="14" t="s">
        <v>13</v>
      </c>
      <c r="D19" s="9"/>
      <c r="E19" s="9"/>
      <c r="F19" s="14" t="s">
        <v>13</v>
      </c>
      <c r="G19" s="9"/>
      <c r="H19" s="9">
        <f>SUM(H13,H18)</f>
        <v>14077.5</v>
      </c>
      <c r="J19" s="13" t="s">
        <v>31</v>
      </c>
      <c r="K19" s="9"/>
      <c r="L19" s="14" t="s">
        <v>13</v>
      </c>
      <c r="M19" s="9"/>
      <c r="N19" s="9"/>
      <c r="O19" s="14" t="s">
        <v>13</v>
      </c>
      <c r="P19" s="9"/>
      <c r="Q19" s="9">
        <f>SUM(Q13,Q18)</f>
        <v>12767</v>
      </c>
    </row>
    <row r="20" spans="1:17" x14ac:dyDescent="0.25">
      <c r="A20" s="15" t="s">
        <v>13</v>
      </c>
      <c r="B20" s="16"/>
      <c r="C20" s="14" t="s">
        <v>13</v>
      </c>
      <c r="D20" s="16"/>
      <c r="E20" s="16"/>
      <c r="F20" s="14" t="s">
        <v>13</v>
      </c>
      <c r="G20" s="16"/>
      <c r="H20" s="16"/>
      <c r="J20" s="15" t="s">
        <v>13</v>
      </c>
      <c r="K20" s="16"/>
      <c r="L20" s="14" t="s">
        <v>13</v>
      </c>
      <c r="M20" s="16"/>
      <c r="N20" s="16"/>
      <c r="O20" s="14" t="s">
        <v>13</v>
      </c>
      <c r="P20" s="16"/>
      <c r="Q20" s="16"/>
    </row>
    <row r="21" spans="1:17" x14ac:dyDescent="0.25">
      <c r="A21" s="13" t="s">
        <v>32</v>
      </c>
      <c r="B21" s="9"/>
      <c r="C21" s="14" t="s">
        <v>13</v>
      </c>
      <c r="D21" s="9"/>
      <c r="E21" s="9"/>
      <c r="F21" s="14" t="s">
        <v>13</v>
      </c>
      <c r="G21" s="9"/>
      <c r="H21" s="9"/>
      <c r="J21" s="13" t="s">
        <v>32</v>
      </c>
      <c r="K21" s="9"/>
      <c r="L21" s="14" t="s">
        <v>13</v>
      </c>
      <c r="M21" s="9"/>
      <c r="N21" s="9"/>
      <c r="O21" s="14" t="s">
        <v>13</v>
      </c>
      <c r="P21" s="9"/>
      <c r="Q21" s="9"/>
    </row>
    <row r="22" spans="1:17" x14ac:dyDescent="0.25">
      <c r="A22" s="15" t="s">
        <v>33</v>
      </c>
      <c r="B22" s="16"/>
      <c r="C22" s="14" t="s">
        <v>13</v>
      </c>
      <c r="D22" s="16"/>
      <c r="E22" s="16">
        <v>-1</v>
      </c>
      <c r="F22" s="14" t="s">
        <v>13</v>
      </c>
      <c r="G22" s="16">
        <v>652.5</v>
      </c>
      <c r="H22" s="16">
        <f t="shared" ref="H22:H34" si="0">E22*G22</f>
        <v>-652.5</v>
      </c>
      <c r="J22" s="15" t="s">
        <v>33</v>
      </c>
      <c r="K22" s="16"/>
      <c r="L22" s="14" t="s">
        <v>13</v>
      </c>
      <c r="M22" s="16"/>
      <c r="N22" s="16">
        <v>-1</v>
      </c>
      <c r="O22" s="14" t="s">
        <v>13</v>
      </c>
      <c r="P22" s="16">
        <v>653</v>
      </c>
      <c r="Q22" s="16">
        <f t="shared" ref="Q22:Q34" si="1">N22*P22</f>
        <v>-653</v>
      </c>
    </row>
    <row r="23" spans="1:17" x14ac:dyDescent="0.25">
      <c r="A23" s="15" t="s">
        <v>34</v>
      </c>
      <c r="B23" s="16"/>
      <c r="C23" s="14" t="s">
        <v>13</v>
      </c>
      <c r="D23" s="16"/>
      <c r="E23" s="16">
        <v>-3</v>
      </c>
      <c r="F23" s="14" t="s">
        <v>13</v>
      </c>
      <c r="G23" s="16">
        <v>203</v>
      </c>
      <c r="H23" s="16">
        <f t="shared" si="0"/>
        <v>-609</v>
      </c>
      <c r="J23" s="15" t="s">
        <v>34</v>
      </c>
      <c r="K23" s="16"/>
      <c r="L23" s="14" t="s">
        <v>13</v>
      </c>
      <c r="M23" s="16"/>
      <c r="N23" s="16">
        <v>-3</v>
      </c>
      <c r="O23" s="14" t="s">
        <v>13</v>
      </c>
      <c r="P23" s="16">
        <v>203</v>
      </c>
      <c r="Q23" s="16">
        <f t="shared" si="1"/>
        <v>-609</v>
      </c>
    </row>
    <row r="24" spans="1:17" x14ac:dyDescent="0.25">
      <c r="A24" s="15" t="s">
        <v>35</v>
      </c>
      <c r="B24" s="16"/>
      <c r="C24" s="14" t="s">
        <v>13</v>
      </c>
      <c r="D24" s="16"/>
      <c r="E24" s="16">
        <v>-20</v>
      </c>
      <c r="F24" s="14" t="s">
        <v>13</v>
      </c>
      <c r="G24" s="16">
        <v>19.8</v>
      </c>
      <c r="H24" s="16">
        <f t="shared" si="0"/>
        <v>-396</v>
      </c>
      <c r="J24" s="15" t="s">
        <v>35</v>
      </c>
      <c r="K24" s="16"/>
      <c r="L24" s="14" t="s">
        <v>13</v>
      </c>
      <c r="M24" s="16"/>
      <c r="N24" s="16">
        <v>-20</v>
      </c>
      <c r="O24" s="14" t="s">
        <v>13</v>
      </c>
      <c r="P24" s="16">
        <v>18</v>
      </c>
      <c r="Q24" s="16">
        <f t="shared" si="1"/>
        <v>-360</v>
      </c>
    </row>
    <row r="25" spans="1:17" x14ac:dyDescent="0.25">
      <c r="A25" s="15" t="s">
        <v>36</v>
      </c>
      <c r="B25" s="16"/>
      <c r="C25" s="14" t="s">
        <v>13</v>
      </c>
      <c r="D25" s="16"/>
      <c r="E25" s="16">
        <v>-1</v>
      </c>
      <c r="F25" s="14" t="s">
        <v>13</v>
      </c>
      <c r="G25" s="16">
        <v>380</v>
      </c>
      <c r="H25" s="16">
        <f t="shared" si="0"/>
        <v>-380</v>
      </c>
      <c r="J25" s="15" t="s">
        <v>36</v>
      </c>
      <c r="K25" s="16"/>
      <c r="L25" s="14" t="s">
        <v>13</v>
      </c>
      <c r="M25" s="16"/>
      <c r="N25" s="16">
        <v>-1</v>
      </c>
      <c r="O25" s="14" t="s">
        <v>13</v>
      </c>
      <c r="P25" s="16">
        <v>380</v>
      </c>
      <c r="Q25" s="16">
        <f t="shared" si="1"/>
        <v>-380</v>
      </c>
    </row>
    <row r="26" spans="1:17" x14ac:dyDescent="0.25">
      <c r="A26" s="15" t="s">
        <v>37</v>
      </c>
      <c r="B26" s="16"/>
      <c r="C26" s="14" t="s">
        <v>13</v>
      </c>
      <c r="D26" s="16"/>
      <c r="E26" s="16">
        <v>-2</v>
      </c>
      <c r="F26" s="14" t="s">
        <v>13</v>
      </c>
      <c r="G26" s="16">
        <v>175</v>
      </c>
      <c r="H26" s="16">
        <f t="shared" si="0"/>
        <v>-350</v>
      </c>
      <c r="J26" s="15" t="s">
        <v>37</v>
      </c>
      <c r="K26" s="16"/>
      <c r="L26" s="14" t="s">
        <v>13</v>
      </c>
      <c r="M26" s="16"/>
      <c r="N26" s="16">
        <v>-2</v>
      </c>
      <c r="O26" s="14" t="s">
        <v>13</v>
      </c>
      <c r="P26" s="16">
        <v>140</v>
      </c>
      <c r="Q26" s="16">
        <f t="shared" si="1"/>
        <v>-280</v>
      </c>
    </row>
    <row r="27" spans="1:17" x14ac:dyDescent="0.25">
      <c r="A27" s="15" t="s">
        <v>38</v>
      </c>
      <c r="B27" s="16"/>
      <c r="C27" s="14" t="s">
        <v>13</v>
      </c>
      <c r="D27" s="16"/>
      <c r="E27" s="16">
        <v>-1</v>
      </c>
      <c r="F27" s="14" t="s">
        <v>13</v>
      </c>
      <c r="G27" s="16">
        <v>850</v>
      </c>
      <c r="H27" s="16">
        <f t="shared" si="0"/>
        <v>-850</v>
      </c>
      <c r="J27" s="15" t="s">
        <v>38</v>
      </c>
      <c r="K27" s="16"/>
      <c r="L27" s="14" t="s">
        <v>13</v>
      </c>
      <c r="M27" s="16"/>
      <c r="N27" s="16">
        <v>-1</v>
      </c>
      <c r="O27" s="14" t="s">
        <v>13</v>
      </c>
      <c r="P27" s="16">
        <v>825</v>
      </c>
      <c r="Q27" s="16">
        <f t="shared" si="1"/>
        <v>-825</v>
      </c>
    </row>
    <row r="28" spans="1:17" x14ac:dyDescent="0.25">
      <c r="A28" s="15" t="s">
        <v>39</v>
      </c>
      <c r="B28" s="16"/>
      <c r="C28" s="14" t="s">
        <v>13</v>
      </c>
      <c r="D28" s="16"/>
      <c r="E28" s="16">
        <v>-1</v>
      </c>
      <c r="F28" s="14" t="s">
        <v>13</v>
      </c>
      <c r="G28" s="16">
        <v>400</v>
      </c>
      <c r="H28" s="16">
        <f t="shared" si="0"/>
        <v>-400</v>
      </c>
      <c r="J28" s="15" t="s">
        <v>39</v>
      </c>
      <c r="K28" s="16"/>
      <c r="L28" s="14" t="s">
        <v>13</v>
      </c>
      <c r="M28" s="16"/>
      <c r="N28" s="16">
        <v>-1</v>
      </c>
      <c r="O28" s="14" t="s">
        <v>13</v>
      </c>
      <c r="P28" s="16">
        <v>375</v>
      </c>
      <c r="Q28" s="16">
        <f t="shared" si="1"/>
        <v>-375</v>
      </c>
    </row>
    <row r="29" spans="1:17" x14ac:dyDescent="0.25">
      <c r="A29" s="15" t="s">
        <v>40</v>
      </c>
      <c r="B29" s="16"/>
      <c r="C29" s="14" t="s">
        <v>13</v>
      </c>
      <c r="D29" s="16"/>
      <c r="E29" s="16">
        <v>-4000</v>
      </c>
      <c r="F29" s="14" t="s">
        <v>13</v>
      </c>
      <c r="G29" s="18">
        <v>9.2999999999999999E-2</v>
      </c>
      <c r="H29" s="16">
        <f t="shared" si="0"/>
        <v>-372</v>
      </c>
      <c r="J29" s="15" t="s">
        <v>40</v>
      </c>
      <c r="K29" s="16"/>
      <c r="L29" s="14" t="s">
        <v>13</v>
      </c>
      <c r="M29" s="16"/>
      <c r="N29" s="16">
        <v>-4000</v>
      </c>
      <c r="O29" s="14" t="s">
        <v>13</v>
      </c>
      <c r="P29" s="18">
        <v>0.12</v>
      </c>
      <c r="Q29" s="16">
        <f t="shared" si="1"/>
        <v>-480</v>
      </c>
    </row>
    <row r="30" spans="1:17" x14ac:dyDescent="0.25">
      <c r="A30" s="15" t="s">
        <v>41</v>
      </c>
      <c r="B30" s="16"/>
      <c r="C30" s="14" t="s">
        <v>13</v>
      </c>
      <c r="D30" s="16"/>
      <c r="E30" s="19">
        <v>-3.8</v>
      </c>
      <c r="F30" s="14" t="s">
        <v>13</v>
      </c>
      <c r="G30" s="16">
        <v>85</v>
      </c>
      <c r="H30" s="16">
        <f t="shared" si="0"/>
        <v>-323</v>
      </c>
      <c r="J30" s="15" t="s">
        <v>41</v>
      </c>
      <c r="K30" s="16"/>
      <c r="L30" s="14" t="s">
        <v>13</v>
      </c>
      <c r="M30" s="16"/>
      <c r="N30" s="19">
        <v>-3.8</v>
      </c>
      <c r="O30" s="14" t="s">
        <v>13</v>
      </c>
      <c r="P30" s="16">
        <v>90</v>
      </c>
      <c r="Q30" s="16">
        <f t="shared" si="1"/>
        <v>-342</v>
      </c>
    </row>
    <row r="31" spans="1:17" x14ac:dyDescent="0.25">
      <c r="A31" s="15" t="s">
        <v>42</v>
      </c>
      <c r="B31" s="16"/>
      <c r="C31" s="14" t="s">
        <v>13</v>
      </c>
      <c r="D31" s="16"/>
      <c r="E31" s="16">
        <v>-1</v>
      </c>
      <c r="F31" s="14" t="s">
        <v>13</v>
      </c>
      <c r="G31" s="16">
        <v>228.75</v>
      </c>
      <c r="H31" s="16">
        <f t="shared" si="0"/>
        <v>-228.75</v>
      </c>
      <c r="J31" s="15" t="s">
        <v>42</v>
      </c>
      <c r="K31" s="16"/>
      <c r="L31" s="14" t="s">
        <v>13</v>
      </c>
      <c r="M31" s="16"/>
      <c r="N31" s="16">
        <v>-1</v>
      </c>
      <c r="O31" s="14" t="s">
        <v>13</v>
      </c>
      <c r="P31" s="16">
        <v>229</v>
      </c>
      <c r="Q31" s="16">
        <f t="shared" si="1"/>
        <v>-229</v>
      </c>
    </row>
    <row r="32" spans="1:17" x14ac:dyDescent="0.25">
      <c r="A32" s="15" t="s">
        <v>139</v>
      </c>
      <c r="B32" s="16"/>
      <c r="C32" s="14" t="s">
        <v>13</v>
      </c>
      <c r="D32" s="16"/>
      <c r="E32" s="16">
        <v>-1</v>
      </c>
      <c r="F32" s="14" t="s">
        <v>13</v>
      </c>
      <c r="G32" s="16">
        <v>1225</v>
      </c>
      <c r="H32" s="16">
        <f t="shared" si="0"/>
        <v>-1225</v>
      </c>
      <c r="J32" s="15" t="s">
        <v>139</v>
      </c>
      <c r="K32" s="16"/>
      <c r="L32" s="14" t="s">
        <v>13</v>
      </c>
      <c r="M32" s="16"/>
      <c r="N32" s="16">
        <v>-1</v>
      </c>
      <c r="O32" s="14" t="s">
        <v>13</v>
      </c>
      <c r="P32" s="16">
        <v>1225</v>
      </c>
      <c r="Q32" s="16">
        <f t="shared" si="1"/>
        <v>-1225</v>
      </c>
    </row>
    <row r="33" spans="1:17" x14ac:dyDescent="0.25">
      <c r="A33" s="15" t="s">
        <v>140</v>
      </c>
      <c r="B33" s="16"/>
      <c r="C33" s="14" t="s">
        <v>13</v>
      </c>
      <c r="D33" s="16"/>
      <c r="E33" s="16">
        <v>-2</v>
      </c>
      <c r="F33" s="14" t="s">
        <v>13</v>
      </c>
      <c r="G33" s="16">
        <v>125</v>
      </c>
      <c r="H33" s="16">
        <f t="shared" si="0"/>
        <v>-250</v>
      </c>
      <c r="J33" s="15" t="s">
        <v>140</v>
      </c>
      <c r="K33" s="16"/>
      <c r="L33" s="14" t="s">
        <v>13</v>
      </c>
      <c r="M33" s="16"/>
      <c r="N33" s="16">
        <v>-2</v>
      </c>
      <c r="O33" s="14" t="s">
        <v>13</v>
      </c>
      <c r="P33" s="16">
        <v>125</v>
      </c>
      <c r="Q33" s="16">
        <f t="shared" si="1"/>
        <v>-250</v>
      </c>
    </row>
    <row r="34" spans="1:17" x14ac:dyDescent="0.25">
      <c r="A34" s="15" t="s">
        <v>141</v>
      </c>
      <c r="B34" s="16"/>
      <c r="C34" s="14" t="s">
        <v>13</v>
      </c>
      <c r="D34" s="16"/>
      <c r="E34" s="16">
        <v>-75</v>
      </c>
      <c r="F34" s="14" t="s">
        <v>13</v>
      </c>
      <c r="G34" s="16">
        <v>5</v>
      </c>
      <c r="H34" s="16">
        <f t="shared" si="0"/>
        <v>-375</v>
      </c>
      <c r="J34" s="15" t="s">
        <v>141</v>
      </c>
      <c r="K34" s="16"/>
      <c r="L34" s="14" t="s">
        <v>13</v>
      </c>
      <c r="M34" s="16"/>
      <c r="N34" s="16">
        <v>-75</v>
      </c>
      <c r="O34" s="14" t="s">
        <v>13</v>
      </c>
      <c r="P34" s="16">
        <v>10</v>
      </c>
      <c r="Q34" s="16">
        <f t="shared" si="1"/>
        <v>-750</v>
      </c>
    </row>
    <row r="35" spans="1:17" x14ac:dyDescent="0.25">
      <c r="A35" s="15" t="s">
        <v>43</v>
      </c>
      <c r="B35" s="16"/>
      <c r="C35" s="14" t="s">
        <v>13</v>
      </c>
      <c r="D35" s="16"/>
      <c r="E35" s="16"/>
      <c r="F35" s="14" t="s">
        <v>13</v>
      </c>
      <c r="G35" s="16"/>
      <c r="H35" s="16">
        <v>-500</v>
      </c>
      <c r="J35" s="15" t="s">
        <v>43</v>
      </c>
      <c r="K35" s="16"/>
      <c r="L35" s="14" t="s">
        <v>13</v>
      </c>
      <c r="M35" s="16"/>
      <c r="N35" s="16"/>
      <c r="O35" s="14" t="s">
        <v>13</v>
      </c>
      <c r="P35" s="16"/>
      <c r="Q35" s="16">
        <v>-800</v>
      </c>
    </row>
    <row r="36" spans="1:17" x14ac:dyDescent="0.25">
      <c r="A36" s="13" t="s">
        <v>44</v>
      </c>
      <c r="B36" s="9"/>
      <c r="C36" s="14" t="s">
        <v>13</v>
      </c>
      <c r="D36" s="9"/>
      <c r="E36" s="9"/>
      <c r="F36" s="14" t="s">
        <v>13</v>
      </c>
      <c r="G36" s="9"/>
      <c r="H36" s="9">
        <f>SUM(H22:H35)</f>
        <v>-6911.25</v>
      </c>
      <c r="J36" s="13" t="s">
        <v>44</v>
      </c>
      <c r="K36" s="9"/>
      <c r="L36" s="14" t="s">
        <v>13</v>
      </c>
      <c r="M36" s="9"/>
      <c r="N36" s="9"/>
      <c r="O36" s="14" t="s">
        <v>13</v>
      </c>
      <c r="P36" s="9"/>
      <c r="Q36" s="9">
        <f>SUM(Q22:Q35)</f>
        <v>-7558</v>
      </c>
    </row>
    <row r="37" spans="1:17" x14ac:dyDescent="0.25">
      <c r="A37" s="15" t="s">
        <v>45</v>
      </c>
      <c r="B37" s="16"/>
      <c r="C37" s="14" t="s">
        <v>13</v>
      </c>
      <c r="D37" s="16"/>
      <c r="E37" s="16"/>
      <c r="F37" s="14" t="s">
        <v>13</v>
      </c>
      <c r="G37" s="16"/>
      <c r="H37" s="16">
        <f>SUM(H19,H36)</f>
        <v>7166.25</v>
      </c>
      <c r="J37" s="15" t="s">
        <v>45</v>
      </c>
      <c r="K37" s="16"/>
      <c r="L37" s="14" t="s">
        <v>13</v>
      </c>
      <c r="M37" s="16"/>
      <c r="N37" s="16"/>
      <c r="O37" s="14" t="s">
        <v>13</v>
      </c>
      <c r="P37" s="16"/>
      <c r="Q37" s="16">
        <f>SUM(Q19,Q36)</f>
        <v>5209</v>
      </c>
    </row>
    <row r="41" spans="1:17" x14ac:dyDescent="0.25">
      <c r="A41" s="12" t="s">
        <v>46</v>
      </c>
      <c r="J41" s="12" t="s">
        <v>46</v>
      </c>
    </row>
    <row r="43" spans="1:17" x14ac:dyDescent="0.25">
      <c r="A43" t="s">
        <v>47</v>
      </c>
      <c r="J43" t="s">
        <v>47</v>
      </c>
    </row>
    <row r="44" spans="1:17" x14ac:dyDescent="0.25">
      <c r="A44" s="12" t="s">
        <v>1</v>
      </c>
      <c r="B44" s="12" t="s">
        <v>2</v>
      </c>
      <c r="J44" s="12" t="s">
        <v>1</v>
      </c>
      <c r="K44" s="12" t="s">
        <v>2</v>
      </c>
    </row>
    <row r="45" spans="1:17" x14ac:dyDescent="0.25">
      <c r="A45" s="12" t="s">
        <v>3</v>
      </c>
      <c r="B45" s="12" t="s">
        <v>4</v>
      </c>
      <c r="J45" s="12" t="s">
        <v>3</v>
      </c>
      <c r="K45" s="12" t="s">
        <v>158</v>
      </c>
    </row>
    <row r="46" spans="1:17" x14ac:dyDescent="0.25">
      <c r="A46" s="12" t="s">
        <v>5</v>
      </c>
      <c r="B46" s="12" t="s">
        <v>6</v>
      </c>
      <c r="J46" s="12" t="s">
        <v>5</v>
      </c>
      <c r="K46" s="12" t="s">
        <v>6</v>
      </c>
    </row>
    <row r="47" spans="1:17" x14ac:dyDescent="0.25">
      <c r="A47" s="12" t="s">
        <v>7</v>
      </c>
      <c r="B47" s="12" t="s">
        <v>138</v>
      </c>
      <c r="J47" s="12" t="s">
        <v>7</v>
      </c>
      <c r="K47" s="12" t="s">
        <v>138</v>
      </c>
    </row>
    <row r="48" spans="1:17" x14ac:dyDescent="0.25">
      <c r="A48" s="12" t="s">
        <v>9</v>
      </c>
      <c r="B48" s="12" t="s">
        <v>10</v>
      </c>
      <c r="J48" s="12" t="s">
        <v>9</v>
      </c>
      <c r="K48" s="12" t="s">
        <v>10</v>
      </c>
    </row>
    <row r="50" spans="1:17" x14ac:dyDescent="0.25">
      <c r="A50" s="6" t="s">
        <v>11</v>
      </c>
      <c r="B50" s="7" t="s">
        <v>12</v>
      </c>
      <c r="C50" s="7" t="s">
        <v>13</v>
      </c>
      <c r="D50" s="7" t="s">
        <v>14</v>
      </c>
      <c r="E50" s="7" t="s">
        <v>15</v>
      </c>
      <c r="F50" s="7" t="s">
        <v>13</v>
      </c>
      <c r="G50" s="7" t="s">
        <v>16</v>
      </c>
      <c r="H50" s="7" t="s">
        <v>17</v>
      </c>
      <c r="J50" s="6" t="s">
        <v>11</v>
      </c>
      <c r="K50" s="7" t="s">
        <v>12</v>
      </c>
      <c r="L50" s="7" t="s">
        <v>13</v>
      </c>
      <c r="M50" s="7" t="s">
        <v>14</v>
      </c>
      <c r="N50" s="7" t="s">
        <v>15</v>
      </c>
      <c r="O50" s="7" t="s">
        <v>13</v>
      </c>
      <c r="P50" s="7" t="s">
        <v>16</v>
      </c>
      <c r="Q50" s="7" t="s">
        <v>17</v>
      </c>
    </row>
    <row r="51" spans="1:17" x14ac:dyDescent="0.25">
      <c r="A51" s="13" t="s">
        <v>18</v>
      </c>
      <c r="B51" s="9"/>
      <c r="C51" s="14" t="s">
        <v>13</v>
      </c>
      <c r="D51" s="9"/>
      <c r="E51" s="9"/>
      <c r="F51" s="14" t="s">
        <v>13</v>
      </c>
      <c r="G51" s="9"/>
      <c r="H51" s="9"/>
      <c r="J51" s="13" t="s">
        <v>18</v>
      </c>
      <c r="K51" s="9"/>
      <c r="L51" s="14" t="s">
        <v>13</v>
      </c>
      <c r="M51" s="9"/>
      <c r="N51" s="9"/>
      <c r="O51" s="14" t="s">
        <v>13</v>
      </c>
      <c r="P51" s="9"/>
      <c r="Q51" s="9"/>
    </row>
    <row r="52" spans="1:17" x14ac:dyDescent="0.25">
      <c r="A52" s="15" t="s">
        <v>19</v>
      </c>
      <c r="B52" s="16">
        <v>3800</v>
      </c>
      <c r="C52" s="14" t="s">
        <v>20</v>
      </c>
      <c r="D52" s="17">
        <f>H52/B52</f>
        <v>3.1</v>
      </c>
      <c r="E52" s="16">
        <v>3800</v>
      </c>
      <c r="F52" s="14" t="s">
        <v>21</v>
      </c>
      <c r="G52" s="17">
        <v>3.1</v>
      </c>
      <c r="H52" s="16">
        <f>E52*G52</f>
        <v>11780</v>
      </c>
      <c r="J52" s="15" t="s">
        <v>19</v>
      </c>
      <c r="K52" s="16">
        <v>3800</v>
      </c>
      <c r="L52" s="14" t="s">
        <v>20</v>
      </c>
      <c r="M52" s="17">
        <f>Q52/K52</f>
        <v>2.8</v>
      </c>
      <c r="N52" s="16">
        <v>3800</v>
      </c>
      <c r="O52" s="14" t="s">
        <v>21</v>
      </c>
      <c r="P52" s="17">
        <v>2.8</v>
      </c>
      <c r="Q52" s="16">
        <f>N52*P52</f>
        <v>10640</v>
      </c>
    </row>
    <row r="53" spans="1:17" x14ac:dyDescent="0.25">
      <c r="A53" s="15" t="s">
        <v>22</v>
      </c>
      <c r="B53" s="16">
        <v>1800</v>
      </c>
      <c r="C53" s="14" t="s">
        <v>20</v>
      </c>
      <c r="D53" s="17">
        <f>H53/B53</f>
        <v>0.85</v>
      </c>
      <c r="E53" s="16">
        <v>1800</v>
      </c>
      <c r="F53" s="14" t="s">
        <v>21</v>
      </c>
      <c r="G53" s="17">
        <v>0.85</v>
      </c>
      <c r="H53" s="16">
        <f>E53*G53</f>
        <v>1530</v>
      </c>
      <c r="J53" s="15" t="s">
        <v>22</v>
      </c>
      <c r="K53" s="16">
        <v>1800</v>
      </c>
      <c r="L53" s="14" t="s">
        <v>20</v>
      </c>
      <c r="M53" s="17">
        <f>Q53/K53</f>
        <v>0.85</v>
      </c>
      <c r="N53" s="16">
        <v>1800</v>
      </c>
      <c r="O53" s="14" t="s">
        <v>21</v>
      </c>
      <c r="P53" s="17">
        <v>0.85</v>
      </c>
      <c r="Q53" s="16">
        <f>N53*P53</f>
        <v>1530</v>
      </c>
    </row>
    <row r="54" spans="1:17" x14ac:dyDescent="0.25">
      <c r="A54" s="15" t="s">
        <v>23</v>
      </c>
      <c r="B54" s="16"/>
      <c r="C54" s="14" t="s">
        <v>13</v>
      </c>
      <c r="D54" s="16"/>
      <c r="E54" s="16"/>
      <c r="F54" s="14" t="s">
        <v>24</v>
      </c>
      <c r="G54" s="16"/>
      <c r="H54" s="16">
        <v>870</v>
      </c>
      <c r="J54" s="15" t="s">
        <v>23</v>
      </c>
      <c r="K54" s="16"/>
      <c r="L54" s="14" t="s">
        <v>13</v>
      </c>
      <c r="M54" s="16"/>
      <c r="N54" s="16"/>
      <c r="O54" s="14" t="s">
        <v>24</v>
      </c>
      <c r="P54" s="16"/>
      <c r="Q54" s="16">
        <v>870</v>
      </c>
    </row>
    <row r="55" spans="1:17" x14ac:dyDescent="0.25">
      <c r="A55" s="13" t="s">
        <v>25</v>
      </c>
      <c r="B55" s="9"/>
      <c r="C55" s="14" t="s">
        <v>13</v>
      </c>
      <c r="D55" s="9"/>
      <c r="E55" s="9"/>
      <c r="F55" s="14" t="s">
        <v>13</v>
      </c>
      <c r="G55" s="9"/>
      <c r="H55" s="9">
        <f>SUM(H52:H54)</f>
        <v>14180</v>
      </c>
      <c r="J55" s="13" t="s">
        <v>25</v>
      </c>
      <c r="K55" s="9"/>
      <c r="L55" s="14" t="s">
        <v>13</v>
      </c>
      <c r="M55" s="9"/>
      <c r="N55" s="9"/>
      <c r="O55" s="14" t="s">
        <v>13</v>
      </c>
      <c r="P55" s="9"/>
      <c r="Q55" s="9">
        <f>SUM(Q52:Q54)</f>
        <v>13040</v>
      </c>
    </row>
    <row r="56" spans="1:17" x14ac:dyDescent="0.25">
      <c r="A56" s="15" t="s">
        <v>13</v>
      </c>
      <c r="B56" s="16"/>
      <c r="C56" s="14" t="s">
        <v>13</v>
      </c>
      <c r="D56" s="16"/>
      <c r="E56" s="16"/>
      <c r="F56" s="14" t="s">
        <v>13</v>
      </c>
      <c r="G56" s="16"/>
      <c r="H56" s="16"/>
      <c r="J56" s="15" t="s">
        <v>13</v>
      </c>
      <c r="K56" s="16"/>
      <c r="L56" s="14" t="s">
        <v>13</v>
      </c>
      <c r="M56" s="16"/>
      <c r="N56" s="16"/>
      <c r="O56" s="14" t="s">
        <v>13</v>
      </c>
      <c r="P56" s="16"/>
      <c r="Q56" s="16"/>
    </row>
    <row r="57" spans="1:17" x14ac:dyDescent="0.25">
      <c r="A57" s="13" t="s">
        <v>26</v>
      </c>
      <c r="B57" s="9"/>
      <c r="C57" s="14" t="s">
        <v>13</v>
      </c>
      <c r="D57" s="9"/>
      <c r="E57" s="9"/>
      <c r="F57" s="14" t="s">
        <v>13</v>
      </c>
      <c r="G57" s="9"/>
      <c r="H57" s="9"/>
      <c r="J57" s="13" t="s">
        <v>26</v>
      </c>
      <c r="K57" s="9"/>
      <c r="L57" s="14" t="s">
        <v>13</v>
      </c>
      <c r="M57" s="9"/>
      <c r="N57" s="9"/>
      <c r="O57" s="14" t="s">
        <v>13</v>
      </c>
      <c r="P57" s="9"/>
      <c r="Q57" s="9"/>
    </row>
    <row r="58" spans="1:17" x14ac:dyDescent="0.25">
      <c r="A58" s="15" t="s">
        <v>27</v>
      </c>
      <c r="B58" s="16"/>
      <c r="C58" s="14" t="s">
        <v>13</v>
      </c>
      <c r="D58" s="16"/>
      <c r="E58" s="16">
        <v>-120</v>
      </c>
      <c r="F58" s="14" t="s">
        <v>21</v>
      </c>
      <c r="G58" s="17">
        <v>4.75</v>
      </c>
      <c r="H58" s="16">
        <f>E58*G58</f>
        <v>-570</v>
      </c>
      <c r="J58" s="15" t="s">
        <v>27</v>
      </c>
      <c r="K58" s="16"/>
      <c r="L58" s="14" t="s">
        <v>13</v>
      </c>
      <c r="M58" s="16"/>
      <c r="N58" s="16">
        <v>-120</v>
      </c>
      <c r="O58" s="14" t="s">
        <v>21</v>
      </c>
      <c r="P58" s="17">
        <v>5.4</v>
      </c>
      <c r="Q58" s="16">
        <f>N58*P58</f>
        <v>-648</v>
      </c>
    </row>
    <row r="59" spans="1:17" x14ac:dyDescent="0.25">
      <c r="A59" s="15" t="s">
        <v>28</v>
      </c>
      <c r="B59" s="16"/>
      <c r="C59" s="14" t="s">
        <v>13</v>
      </c>
      <c r="D59" s="16"/>
      <c r="E59" s="16">
        <v>-20</v>
      </c>
      <c r="F59" s="14" t="s">
        <v>29</v>
      </c>
      <c r="G59" s="17"/>
      <c r="H59" s="16"/>
      <c r="J59" s="15" t="s">
        <v>28</v>
      </c>
      <c r="K59" s="16"/>
      <c r="L59" s="14" t="s">
        <v>13</v>
      </c>
      <c r="M59" s="16"/>
      <c r="N59" s="16">
        <v>-20</v>
      </c>
      <c r="O59" s="14" t="s">
        <v>29</v>
      </c>
      <c r="P59" s="17"/>
      <c r="Q59" s="16"/>
    </row>
    <row r="60" spans="1:17" x14ac:dyDescent="0.25">
      <c r="A60" s="13" t="s">
        <v>30</v>
      </c>
      <c r="B60" s="9"/>
      <c r="C60" s="14" t="s">
        <v>13</v>
      </c>
      <c r="D60" s="9"/>
      <c r="E60" s="9"/>
      <c r="F60" s="14" t="s">
        <v>13</v>
      </c>
      <c r="G60" s="9"/>
      <c r="H60" s="9">
        <f>SUM(H57:H59)</f>
        <v>-570</v>
      </c>
      <c r="J60" s="13" t="s">
        <v>30</v>
      </c>
      <c r="K60" s="9"/>
      <c r="L60" s="14" t="s">
        <v>13</v>
      </c>
      <c r="M60" s="9"/>
      <c r="N60" s="9"/>
      <c r="O60" s="14" t="s">
        <v>13</v>
      </c>
      <c r="P60" s="9"/>
      <c r="Q60" s="9">
        <f>SUM(Q57:Q59)</f>
        <v>-648</v>
      </c>
    </row>
    <row r="61" spans="1:17" x14ac:dyDescent="0.25">
      <c r="A61" s="13" t="s">
        <v>31</v>
      </c>
      <c r="B61" s="9"/>
      <c r="C61" s="14" t="s">
        <v>13</v>
      </c>
      <c r="D61" s="9"/>
      <c r="E61" s="9"/>
      <c r="F61" s="14" t="s">
        <v>13</v>
      </c>
      <c r="G61" s="9"/>
      <c r="H61" s="9">
        <f>SUM(H55,H60)</f>
        <v>13610</v>
      </c>
      <c r="J61" s="13" t="s">
        <v>31</v>
      </c>
      <c r="K61" s="9"/>
      <c r="L61" s="14" t="s">
        <v>13</v>
      </c>
      <c r="M61" s="9"/>
      <c r="N61" s="9"/>
      <c r="O61" s="14" t="s">
        <v>13</v>
      </c>
      <c r="P61" s="9"/>
      <c r="Q61" s="9">
        <f>SUM(Q55,Q60)</f>
        <v>12392</v>
      </c>
    </row>
    <row r="62" spans="1:17" x14ac:dyDescent="0.25">
      <c r="A62" s="15" t="s">
        <v>13</v>
      </c>
      <c r="B62" s="16"/>
      <c r="C62" s="14" t="s">
        <v>13</v>
      </c>
      <c r="D62" s="16"/>
      <c r="E62" s="16"/>
      <c r="F62" s="14" t="s">
        <v>13</v>
      </c>
      <c r="G62" s="16"/>
      <c r="H62" s="16"/>
      <c r="J62" s="15" t="s">
        <v>13</v>
      </c>
      <c r="K62" s="16"/>
      <c r="L62" s="14" t="s">
        <v>13</v>
      </c>
      <c r="M62" s="16"/>
      <c r="N62" s="16"/>
      <c r="O62" s="14" t="s">
        <v>13</v>
      </c>
      <c r="P62" s="16"/>
      <c r="Q62" s="16"/>
    </row>
    <row r="63" spans="1:17" x14ac:dyDescent="0.25">
      <c r="A63" s="13" t="s">
        <v>32</v>
      </c>
      <c r="B63" s="9"/>
      <c r="C63" s="14" t="s">
        <v>13</v>
      </c>
      <c r="D63" s="9"/>
      <c r="E63" s="9"/>
      <c r="F63" s="14" t="s">
        <v>13</v>
      </c>
      <c r="G63" s="9"/>
      <c r="H63" s="9"/>
      <c r="J63" s="13" t="s">
        <v>32</v>
      </c>
      <c r="K63" s="9"/>
      <c r="L63" s="14" t="s">
        <v>13</v>
      </c>
      <c r="M63" s="9"/>
      <c r="N63" s="9"/>
      <c r="O63" s="14" t="s">
        <v>13</v>
      </c>
      <c r="P63" s="9"/>
      <c r="Q63" s="9"/>
    </row>
    <row r="64" spans="1:17" x14ac:dyDescent="0.25">
      <c r="A64" s="15" t="s">
        <v>33</v>
      </c>
      <c r="B64" s="16"/>
      <c r="C64" s="14" t="s">
        <v>13</v>
      </c>
      <c r="D64" s="16"/>
      <c r="E64" s="16">
        <v>-1</v>
      </c>
      <c r="F64" s="14" t="s">
        <v>13</v>
      </c>
      <c r="G64" s="16">
        <v>652.5</v>
      </c>
      <c r="H64" s="16">
        <f t="shared" ref="H64:H76" si="2">E64*G64</f>
        <v>-652.5</v>
      </c>
      <c r="J64" s="15" t="s">
        <v>33</v>
      </c>
      <c r="K64" s="16"/>
      <c r="L64" s="14" t="s">
        <v>13</v>
      </c>
      <c r="M64" s="16"/>
      <c r="N64" s="16">
        <v>-1</v>
      </c>
      <c r="O64" s="14" t="s">
        <v>13</v>
      </c>
      <c r="P64" s="16">
        <v>653</v>
      </c>
      <c r="Q64" s="16">
        <f t="shared" ref="Q64:Q76" si="3">N64*P64</f>
        <v>-653</v>
      </c>
    </row>
    <row r="65" spans="1:17" x14ac:dyDescent="0.25">
      <c r="A65" s="15" t="s">
        <v>34</v>
      </c>
      <c r="B65" s="16"/>
      <c r="C65" s="14" t="s">
        <v>13</v>
      </c>
      <c r="D65" s="16"/>
      <c r="E65" s="16">
        <v>-3</v>
      </c>
      <c r="F65" s="14" t="s">
        <v>13</v>
      </c>
      <c r="G65" s="16">
        <v>203</v>
      </c>
      <c r="H65" s="16">
        <f t="shared" si="2"/>
        <v>-609</v>
      </c>
      <c r="J65" s="15" t="s">
        <v>34</v>
      </c>
      <c r="K65" s="16"/>
      <c r="L65" s="14" t="s">
        <v>13</v>
      </c>
      <c r="M65" s="16"/>
      <c r="N65" s="16">
        <v>-3</v>
      </c>
      <c r="O65" s="14" t="s">
        <v>13</v>
      </c>
      <c r="P65" s="16">
        <v>203</v>
      </c>
      <c r="Q65" s="16">
        <f t="shared" si="3"/>
        <v>-609</v>
      </c>
    </row>
    <row r="66" spans="1:17" x14ac:dyDescent="0.25">
      <c r="A66" s="15" t="s">
        <v>35</v>
      </c>
      <c r="B66" s="16"/>
      <c r="C66" s="14" t="s">
        <v>13</v>
      </c>
      <c r="D66" s="16"/>
      <c r="E66" s="16">
        <v>-20</v>
      </c>
      <c r="F66" s="14" t="s">
        <v>13</v>
      </c>
      <c r="G66" s="16">
        <v>19.8</v>
      </c>
      <c r="H66" s="16">
        <f t="shared" si="2"/>
        <v>-396</v>
      </c>
      <c r="J66" s="15" t="s">
        <v>35</v>
      </c>
      <c r="K66" s="16"/>
      <c r="L66" s="14" t="s">
        <v>13</v>
      </c>
      <c r="M66" s="16"/>
      <c r="N66" s="16">
        <v>-20</v>
      </c>
      <c r="O66" s="14" t="s">
        <v>13</v>
      </c>
      <c r="P66" s="16">
        <v>18</v>
      </c>
      <c r="Q66" s="16">
        <f t="shared" si="3"/>
        <v>-360</v>
      </c>
    </row>
    <row r="67" spans="1:17" x14ac:dyDescent="0.25">
      <c r="A67" s="15" t="s">
        <v>36</v>
      </c>
      <c r="B67" s="16"/>
      <c r="C67" s="14" t="s">
        <v>13</v>
      </c>
      <c r="D67" s="16"/>
      <c r="E67" s="16">
        <v>-1</v>
      </c>
      <c r="F67" s="14" t="s">
        <v>13</v>
      </c>
      <c r="G67" s="16">
        <v>380</v>
      </c>
      <c r="H67" s="16">
        <f t="shared" si="2"/>
        <v>-380</v>
      </c>
      <c r="J67" s="15" t="s">
        <v>36</v>
      </c>
      <c r="K67" s="16"/>
      <c r="L67" s="14" t="s">
        <v>13</v>
      </c>
      <c r="M67" s="16"/>
      <c r="N67" s="16">
        <v>-1</v>
      </c>
      <c r="O67" s="14" t="s">
        <v>13</v>
      </c>
      <c r="P67" s="16">
        <v>380</v>
      </c>
      <c r="Q67" s="16">
        <f t="shared" si="3"/>
        <v>-380</v>
      </c>
    </row>
    <row r="68" spans="1:17" x14ac:dyDescent="0.25">
      <c r="A68" s="15" t="s">
        <v>37</v>
      </c>
      <c r="B68" s="16"/>
      <c r="C68" s="14" t="s">
        <v>13</v>
      </c>
      <c r="D68" s="16"/>
      <c r="E68" s="16">
        <v>-1</v>
      </c>
      <c r="F68" s="14" t="s">
        <v>13</v>
      </c>
      <c r="G68" s="16">
        <v>175</v>
      </c>
      <c r="H68" s="16">
        <f t="shared" si="2"/>
        <v>-175</v>
      </c>
      <c r="J68" s="15" t="s">
        <v>37</v>
      </c>
      <c r="K68" s="16"/>
      <c r="L68" s="14" t="s">
        <v>13</v>
      </c>
      <c r="M68" s="16"/>
      <c r="N68" s="16">
        <v>-1</v>
      </c>
      <c r="O68" s="14" t="s">
        <v>13</v>
      </c>
      <c r="P68" s="16">
        <v>140</v>
      </c>
      <c r="Q68" s="16">
        <f t="shared" si="3"/>
        <v>-140</v>
      </c>
    </row>
    <row r="69" spans="1:17" x14ac:dyDescent="0.25">
      <c r="A69" s="15" t="s">
        <v>38</v>
      </c>
      <c r="B69" s="16"/>
      <c r="C69" s="14" t="s">
        <v>13</v>
      </c>
      <c r="D69" s="16"/>
      <c r="E69" s="16">
        <v>-1</v>
      </c>
      <c r="F69" s="14" t="s">
        <v>13</v>
      </c>
      <c r="G69" s="16">
        <v>828.75</v>
      </c>
      <c r="H69" s="16">
        <f t="shared" si="2"/>
        <v>-828.75</v>
      </c>
      <c r="J69" s="15" t="s">
        <v>38</v>
      </c>
      <c r="K69" s="16"/>
      <c r="L69" s="14" t="s">
        <v>13</v>
      </c>
      <c r="M69" s="16"/>
      <c r="N69" s="16">
        <v>-1</v>
      </c>
      <c r="O69" s="14" t="s">
        <v>13</v>
      </c>
      <c r="P69" s="16">
        <v>804</v>
      </c>
      <c r="Q69" s="16">
        <f t="shared" si="3"/>
        <v>-804</v>
      </c>
    </row>
    <row r="70" spans="1:17" x14ac:dyDescent="0.25">
      <c r="A70" s="15" t="s">
        <v>39</v>
      </c>
      <c r="B70" s="16"/>
      <c r="C70" s="14" t="s">
        <v>13</v>
      </c>
      <c r="D70" s="16"/>
      <c r="E70" s="16">
        <v>-1</v>
      </c>
      <c r="F70" s="14" t="s">
        <v>13</v>
      </c>
      <c r="G70" s="16">
        <v>390</v>
      </c>
      <c r="H70" s="16">
        <f t="shared" si="2"/>
        <v>-390</v>
      </c>
      <c r="J70" s="15" t="s">
        <v>39</v>
      </c>
      <c r="K70" s="16"/>
      <c r="L70" s="14" t="s">
        <v>13</v>
      </c>
      <c r="M70" s="16"/>
      <c r="N70" s="16">
        <v>-1</v>
      </c>
      <c r="O70" s="14" t="s">
        <v>13</v>
      </c>
      <c r="P70" s="16">
        <v>366</v>
      </c>
      <c r="Q70" s="16">
        <f t="shared" si="3"/>
        <v>-366</v>
      </c>
    </row>
    <row r="71" spans="1:17" x14ac:dyDescent="0.25">
      <c r="A71" s="15" t="s">
        <v>40</v>
      </c>
      <c r="B71" s="16"/>
      <c r="C71" s="14" t="s">
        <v>13</v>
      </c>
      <c r="D71" s="16"/>
      <c r="E71" s="16">
        <v>-3800</v>
      </c>
      <c r="F71" s="14" t="s">
        <v>13</v>
      </c>
      <c r="G71" s="18">
        <v>9.2999999999999999E-2</v>
      </c>
      <c r="H71" s="16">
        <f t="shared" si="2"/>
        <v>-353.4</v>
      </c>
      <c r="J71" s="15" t="s">
        <v>40</v>
      </c>
      <c r="K71" s="16"/>
      <c r="L71" s="14" t="s">
        <v>13</v>
      </c>
      <c r="M71" s="16"/>
      <c r="N71" s="16">
        <v>-3800</v>
      </c>
      <c r="O71" s="14" t="s">
        <v>13</v>
      </c>
      <c r="P71" s="18">
        <v>0.12</v>
      </c>
      <c r="Q71" s="16">
        <f t="shared" si="3"/>
        <v>-456</v>
      </c>
    </row>
    <row r="72" spans="1:17" x14ac:dyDescent="0.25">
      <c r="A72" s="15" t="s">
        <v>41</v>
      </c>
      <c r="B72" s="16"/>
      <c r="C72" s="14" t="s">
        <v>13</v>
      </c>
      <c r="D72" s="16"/>
      <c r="E72" s="19">
        <v>-3.6</v>
      </c>
      <c r="F72" s="14" t="s">
        <v>13</v>
      </c>
      <c r="G72" s="16">
        <v>85</v>
      </c>
      <c r="H72" s="16">
        <f t="shared" si="2"/>
        <v>-306</v>
      </c>
      <c r="J72" s="15" t="s">
        <v>41</v>
      </c>
      <c r="K72" s="16"/>
      <c r="L72" s="14" t="s">
        <v>13</v>
      </c>
      <c r="M72" s="16"/>
      <c r="N72" s="19">
        <v>-3.6</v>
      </c>
      <c r="O72" s="14" t="s">
        <v>13</v>
      </c>
      <c r="P72" s="16">
        <v>90</v>
      </c>
      <c r="Q72" s="16">
        <f t="shared" si="3"/>
        <v>-324</v>
      </c>
    </row>
    <row r="73" spans="1:17" x14ac:dyDescent="0.25">
      <c r="A73" s="15" t="s">
        <v>42</v>
      </c>
      <c r="B73" s="16"/>
      <c r="C73" s="14" t="s">
        <v>13</v>
      </c>
      <c r="D73" s="16"/>
      <c r="E73" s="16">
        <v>-1</v>
      </c>
      <c r="F73" s="14" t="s">
        <v>13</v>
      </c>
      <c r="G73" s="16">
        <v>228.75</v>
      </c>
      <c r="H73" s="16">
        <f t="shared" si="2"/>
        <v>-228.75</v>
      </c>
      <c r="J73" s="15" t="s">
        <v>42</v>
      </c>
      <c r="K73" s="16"/>
      <c r="L73" s="14" t="s">
        <v>13</v>
      </c>
      <c r="M73" s="16"/>
      <c r="N73" s="16">
        <v>-1</v>
      </c>
      <c r="O73" s="14" t="s">
        <v>13</v>
      </c>
      <c r="P73" s="16">
        <v>229</v>
      </c>
      <c r="Q73" s="16">
        <f t="shared" si="3"/>
        <v>-229</v>
      </c>
    </row>
    <row r="74" spans="1:17" x14ac:dyDescent="0.25">
      <c r="A74" s="15" t="s">
        <v>139</v>
      </c>
      <c r="B74" s="16"/>
      <c r="C74" s="14" t="s">
        <v>13</v>
      </c>
      <c r="D74" s="16"/>
      <c r="E74" s="16">
        <v>-1</v>
      </c>
      <c r="F74" s="14" t="s">
        <v>13</v>
      </c>
      <c r="G74" s="16">
        <v>1225</v>
      </c>
      <c r="H74" s="16">
        <f t="shared" si="2"/>
        <v>-1225</v>
      </c>
      <c r="J74" s="15" t="s">
        <v>139</v>
      </c>
      <c r="K74" s="16"/>
      <c r="L74" s="14" t="s">
        <v>13</v>
      </c>
      <c r="M74" s="16"/>
      <c r="N74" s="16">
        <v>-1</v>
      </c>
      <c r="O74" s="14" t="s">
        <v>13</v>
      </c>
      <c r="P74" s="16">
        <v>1225</v>
      </c>
      <c r="Q74" s="16">
        <f t="shared" si="3"/>
        <v>-1225</v>
      </c>
    </row>
    <row r="75" spans="1:17" x14ac:dyDescent="0.25">
      <c r="A75" s="15" t="s">
        <v>140</v>
      </c>
      <c r="B75" s="16"/>
      <c r="C75" s="14" t="s">
        <v>13</v>
      </c>
      <c r="D75" s="16"/>
      <c r="E75" s="16">
        <v>-2</v>
      </c>
      <c r="F75" s="14" t="s">
        <v>13</v>
      </c>
      <c r="G75" s="16">
        <v>125</v>
      </c>
      <c r="H75" s="16">
        <f t="shared" si="2"/>
        <v>-250</v>
      </c>
      <c r="J75" s="15" t="s">
        <v>140</v>
      </c>
      <c r="K75" s="16"/>
      <c r="L75" s="14" t="s">
        <v>13</v>
      </c>
      <c r="M75" s="16"/>
      <c r="N75" s="16">
        <v>-2</v>
      </c>
      <c r="O75" s="14" t="s">
        <v>13</v>
      </c>
      <c r="P75" s="16">
        <v>125</v>
      </c>
      <c r="Q75" s="16">
        <f t="shared" si="3"/>
        <v>-250</v>
      </c>
    </row>
    <row r="76" spans="1:17" x14ac:dyDescent="0.25">
      <c r="A76" s="15" t="s">
        <v>141</v>
      </c>
      <c r="B76" s="16"/>
      <c r="C76" s="14" t="s">
        <v>13</v>
      </c>
      <c r="D76" s="16"/>
      <c r="E76" s="16">
        <v>-70</v>
      </c>
      <c r="F76" s="14" t="s">
        <v>13</v>
      </c>
      <c r="G76" s="16">
        <v>5</v>
      </c>
      <c r="H76" s="16">
        <f t="shared" si="2"/>
        <v>-350</v>
      </c>
      <c r="J76" s="15" t="s">
        <v>141</v>
      </c>
      <c r="K76" s="16"/>
      <c r="L76" s="14" t="s">
        <v>13</v>
      </c>
      <c r="M76" s="16"/>
      <c r="N76" s="16">
        <v>-70</v>
      </c>
      <c r="O76" s="14" t="s">
        <v>13</v>
      </c>
      <c r="P76" s="16">
        <v>10</v>
      </c>
      <c r="Q76" s="16">
        <f t="shared" si="3"/>
        <v>-700</v>
      </c>
    </row>
    <row r="77" spans="1:17" x14ac:dyDescent="0.25">
      <c r="A77" s="15" t="s">
        <v>43</v>
      </c>
      <c r="B77" s="16"/>
      <c r="C77" s="14" t="s">
        <v>13</v>
      </c>
      <c r="D77" s="16"/>
      <c r="E77" s="16"/>
      <c r="F77" s="14" t="s">
        <v>13</v>
      </c>
      <c r="G77" s="16"/>
      <c r="H77" s="16">
        <v>-500</v>
      </c>
      <c r="J77" s="15" t="s">
        <v>43</v>
      </c>
      <c r="K77" s="16"/>
      <c r="L77" s="14" t="s">
        <v>13</v>
      </c>
      <c r="M77" s="16"/>
      <c r="N77" s="16"/>
      <c r="O77" s="14" t="s">
        <v>13</v>
      </c>
      <c r="P77" s="16"/>
      <c r="Q77" s="16">
        <v>-800</v>
      </c>
    </row>
    <row r="78" spans="1:17" x14ac:dyDescent="0.25">
      <c r="A78" s="13" t="s">
        <v>44</v>
      </c>
      <c r="B78" s="9"/>
      <c r="C78" s="14" t="s">
        <v>13</v>
      </c>
      <c r="D78" s="9"/>
      <c r="E78" s="9"/>
      <c r="F78" s="14" t="s">
        <v>13</v>
      </c>
      <c r="G78" s="9"/>
      <c r="H78" s="9">
        <f>SUM(H64:H77)</f>
        <v>-6644.4</v>
      </c>
      <c r="J78" s="13" t="s">
        <v>44</v>
      </c>
      <c r="K78" s="9"/>
      <c r="L78" s="14" t="s">
        <v>13</v>
      </c>
      <c r="M78" s="9"/>
      <c r="N78" s="9"/>
      <c r="O78" s="14" t="s">
        <v>13</v>
      </c>
      <c r="P78" s="9"/>
      <c r="Q78" s="9">
        <f>SUM(Q64:Q77)</f>
        <v>-7296</v>
      </c>
    </row>
    <row r="79" spans="1:17" x14ac:dyDescent="0.25">
      <c r="A79" s="15" t="s">
        <v>45</v>
      </c>
      <c r="B79" s="16"/>
      <c r="C79" s="14" t="s">
        <v>13</v>
      </c>
      <c r="D79" s="16"/>
      <c r="E79" s="16"/>
      <c r="F79" s="14" t="s">
        <v>13</v>
      </c>
      <c r="G79" s="16"/>
      <c r="H79" s="16">
        <f>SUM(H61,H78)</f>
        <v>6965.6</v>
      </c>
      <c r="J79" s="15" t="s">
        <v>45</v>
      </c>
      <c r="K79" s="16"/>
      <c r="L79" s="14" t="s">
        <v>13</v>
      </c>
      <c r="M79" s="16"/>
      <c r="N79" s="16"/>
      <c r="O79" s="14" t="s">
        <v>13</v>
      </c>
      <c r="P79" s="16"/>
      <c r="Q79" s="16">
        <f>SUM(Q61,Q78)</f>
        <v>5096</v>
      </c>
    </row>
    <row r="81" spans="1:17" x14ac:dyDescent="0.25">
      <c r="A81" s="12" t="s">
        <v>48</v>
      </c>
    </row>
    <row r="83" spans="1:17" x14ac:dyDescent="0.25">
      <c r="A83" s="12" t="s">
        <v>46</v>
      </c>
      <c r="J83" s="12" t="s">
        <v>46</v>
      </c>
    </row>
    <row r="85" spans="1:17" x14ac:dyDescent="0.25">
      <c r="A85" t="s">
        <v>49</v>
      </c>
      <c r="J85" t="s">
        <v>49</v>
      </c>
    </row>
    <row r="86" spans="1:17" x14ac:dyDescent="0.25">
      <c r="A86" s="12" t="s">
        <v>1</v>
      </c>
      <c r="B86" s="12" t="s">
        <v>2</v>
      </c>
      <c r="J86" s="12" t="s">
        <v>1</v>
      </c>
      <c r="K86" s="12" t="s">
        <v>2</v>
      </c>
    </row>
    <row r="87" spans="1:17" x14ac:dyDescent="0.25">
      <c r="A87" s="12" t="s">
        <v>3</v>
      </c>
      <c r="B87" s="12" t="s">
        <v>4</v>
      </c>
      <c r="J87" s="12" t="s">
        <v>3</v>
      </c>
      <c r="K87" s="12" t="s">
        <v>158</v>
      </c>
    </row>
    <row r="88" spans="1:17" x14ac:dyDescent="0.25">
      <c r="A88" s="12" t="s">
        <v>5</v>
      </c>
      <c r="B88" s="12" t="s">
        <v>6</v>
      </c>
      <c r="J88" s="12" t="s">
        <v>5</v>
      </c>
      <c r="K88" s="12" t="s">
        <v>6</v>
      </c>
    </row>
    <row r="89" spans="1:17" x14ac:dyDescent="0.25">
      <c r="A89" s="12" t="s">
        <v>7</v>
      </c>
      <c r="B89" s="12" t="s">
        <v>138</v>
      </c>
      <c r="J89" s="12" t="s">
        <v>7</v>
      </c>
      <c r="K89" s="12" t="s">
        <v>138</v>
      </c>
    </row>
    <row r="90" spans="1:17" x14ac:dyDescent="0.25">
      <c r="A90" s="12" t="s">
        <v>9</v>
      </c>
      <c r="B90" s="12" t="s">
        <v>10</v>
      </c>
      <c r="J90" s="12" t="s">
        <v>9</v>
      </c>
      <c r="K90" s="12" t="s">
        <v>10</v>
      </c>
    </row>
    <row r="92" spans="1:17" x14ac:dyDescent="0.25">
      <c r="A92" s="6" t="s">
        <v>11</v>
      </c>
      <c r="B92" s="7" t="s">
        <v>12</v>
      </c>
      <c r="C92" s="7" t="s">
        <v>13</v>
      </c>
      <c r="D92" s="7" t="s">
        <v>14</v>
      </c>
      <c r="E92" s="7" t="s">
        <v>15</v>
      </c>
      <c r="F92" s="7" t="s">
        <v>13</v>
      </c>
      <c r="G92" s="7" t="s">
        <v>16</v>
      </c>
      <c r="H92" s="7" t="s">
        <v>17</v>
      </c>
      <c r="J92" s="6" t="s">
        <v>11</v>
      </c>
      <c r="K92" s="7" t="s">
        <v>12</v>
      </c>
      <c r="L92" s="7" t="s">
        <v>13</v>
      </c>
      <c r="M92" s="7" t="s">
        <v>14</v>
      </c>
      <c r="N92" s="7" t="s">
        <v>15</v>
      </c>
      <c r="O92" s="7" t="s">
        <v>13</v>
      </c>
      <c r="P92" s="7" t="s">
        <v>16</v>
      </c>
      <c r="Q92" s="7" t="s">
        <v>17</v>
      </c>
    </row>
    <row r="94" spans="1:17" x14ac:dyDescent="0.25">
      <c r="A94" s="12" t="s">
        <v>50</v>
      </c>
      <c r="J94" s="12" t="s">
        <v>50</v>
      </c>
    </row>
    <row r="96" spans="1:17" x14ac:dyDescent="0.25">
      <c r="A96" s="12" t="s">
        <v>46</v>
      </c>
      <c r="J96" s="12" t="s">
        <v>46</v>
      </c>
    </row>
    <row r="98" spans="1:17" x14ac:dyDescent="0.25">
      <c r="A98" t="s">
        <v>51</v>
      </c>
      <c r="J98" t="s">
        <v>51</v>
      </c>
    </row>
    <row r="99" spans="1:17" x14ac:dyDescent="0.25">
      <c r="A99" s="12" t="s">
        <v>1</v>
      </c>
      <c r="B99" s="12" t="s">
        <v>2</v>
      </c>
      <c r="J99" s="12" t="s">
        <v>1</v>
      </c>
      <c r="K99" s="12" t="s">
        <v>2</v>
      </c>
    </row>
    <row r="100" spans="1:17" x14ac:dyDescent="0.25">
      <c r="A100" s="12" t="s">
        <v>3</v>
      </c>
      <c r="B100" s="12" t="s">
        <v>4</v>
      </c>
      <c r="J100" s="12" t="s">
        <v>3</v>
      </c>
      <c r="K100" s="12" t="s">
        <v>158</v>
      </c>
    </row>
    <row r="101" spans="1:17" x14ac:dyDescent="0.25">
      <c r="A101" s="12" t="s">
        <v>5</v>
      </c>
      <c r="B101" s="12" t="s">
        <v>6</v>
      </c>
      <c r="J101" s="12" t="s">
        <v>5</v>
      </c>
      <c r="K101" s="12" t="s">
        <v>6</v>
      </c>
    </row>
    <row r="102" spans="1:17" x14ac:dyDescent="0.25">
      <c r="A102" s="12" t="s">
        <v>7</v>
      </c>
      <c r="B102" s="12" t="s">
        <v>138</v>
      </c>
      <c r="J102" s="12" t="s">
        <v>7</v>
      </c>
      <c r="K102" s="12" t="s">
        <v>138</v>
      </c>
    </row>
    <row r="103" spans="1:17" x14ac:dyDescent="0.25">
      <c r="A103" s="12" t="s">
        <v>9</v>
      </c>
      <c r="B103" s="12" t="s">
        <v>10</v>
      </c>
      <c r="J103" s="12" t="s">
        <v>9</v>
      </c>
      <c r="K103" s="12" t="s">
        <v>10</v>
      </c>
    </row>
    <row r="105" spans="1:17" x14ac:dyDescent="0.25">
      <c r="A105" s="6" t="s">
        <v>11</v>
      </c>
      <c r="B105" s="7" t="s">
        <v>12</v>
      </c>
      <c r="C105" s="7" t="s">
        <v>13</v>
      </c>
      <c r="D105" s="7" t="s">
        <v>14</v>
      </c>
      <c r="E105" s="7" t="s">
        <v>15</v>
      </c>
      <c r="F105" s="7" t="s">
        <v>13</v>
      </c>
      <c r="G105" s="7" t="s">
        <v>16</v>
      </c>
      <c r="H105" s="7" t="s">
        <v>17</v>
      </c>
      <c r="J105" s="6" t="s">
        <v>11</v>
      </c>
      <c r="K105" s="7" t="s">
        <v>12</v>
      </c>
      <c r="L105" s="7" t="s">
        <v>13</v>
      </c>
      <c r="M105" s="7" t="s">
        <v>14</v>
      </c>
      <c r="N105" s="7" t="s">
        <v>15</v>
      </c>
      <c r="O105" s="7" t="s">
        <v>13</v>
      </c>
      <c r="P105" s="7" t="s">
        <v>16</v>
      </c>
      <c r="Q105" s="7" t="s">
        <v>17</v>
      </c>
    </row>
    <row r="106" spans="1:17" x14ac:dyDescent="0.25">
      <c r="A106" s="13" t="s">
        <v>18</v>
      </c>
      <c r="B106" s="9"/>
      <c r="C106" s="14" t="s">
        <v>13</v>
      </c>
      <c r="D106" s="9"/>
      <c r="E106" s="9"/>
      <c r="F106" s="14" t="s">
        <v>13</v>
      </c>
      <c r="G106" s="9"/>
      <c r="H106" s="9"/>
      <c r="J106" s="13" t="s">
        <v>18</v>
      </c>
      <c r="K106" s="9"/>
      <c r="L106" s="14" t="s">
        <v>13</v>
      </c>
      <c r="M106" s="9"/>
      <c r="N106" s="9"/>
      <c r="O106" s="14" t="s">
        <v>13</v>
      </c>
      <c r="P106" s="9"/>
      <c r="Q106" s="9"/>
    </row>
    <row r="107" spans="1:17" x14ac:dyDescent="0.25">
      <c r="A107" s="15" t="s">
        <v>52</v>
      </c>
      <c r="B107" s="16">
        <v>3500</v>
      </c>
      <c r="C107" s="14" t="s">
        <v>20</v>
      </c>
      <c r="D107" s="17">
        <f>H107/B107</f>
        <v>3.1</v>
      </c>
      <c r="E107" s="16">
        <v>3500</v>
      </c>
      <c r="F107" s="14" t="s">
        <v>21</v>
      </c>
      <c r="G107" s="17">
        <v>3.1</v>
      </c>
      <c r="H107" s="16">
        <f>E107*G107</f>
        <v>10850</v>
      </c>
      <c r="J107" s="15" t="s">
        <v>52</v>
      </c>
      <c r="K107" s="16">
        <v>3500</v>
      </c>
      <c r="L107" s="14" t="s">
        <v>20</v>
      </c>
      <c r="M107" s="17">
        <f>Q107/K107</f>
        <v>2.8</v>
      </c>
      <c r="N107" s="16">
        <v>3500</v>
      </c>
      <c r="O107" s="14" t="s">
        <v>21</v>
      </c>
      <c r="P107" s="17">
        <v>2.8</v>
      </c>
      <c r="Q107" s="16">
        <f>N107*P107</f>
        <v>9800</v>
      </c>
    </row>
    <row r="108" spans="1:17" x14ac:dyDescent="0.25">
      <c r="A108" s="15" t="s">
        <v>22</v>
      </c>
      <c r="B108" s="16">
        <v>1400</v>
      </c>
      <c r="C108" s="14" t="s">
        <v>20</v>
      </c>
      <c r="D108" s="17">
        <f>H108/B108</f>
        <v>0.85</v>
      </c>
      <c r="E108" s="16">
        <v>1400</v>
      </c>
      <c r="F108" s="14" t="s">
        <v>21</v>
      </c>
      <c r="G108" s="17">
        <v>0.85</v>
      </c>
      <c r="H108" s="16">
        <f>E108*G108</f>
        <v>1190</v>
      </c>
      <c r="J108" s="15" t="s">
        <v>22</v>
      </c>
      <c r="K108" s="16">
        <v>1400</v>
      </c>
      <c r="L108" s="14" t="s">
        <v>20</v>
      </c>
      <c r="M108" s="17">
        <f>Q108/K108</f>
        <v>0.85</v>
      </c>
      <c r="N108" s="16">
        <v>1400</v>
      </c>
      <c r="O108" s="14" t="s">
        <v>21</v>
      </c>
      <c r="P108" s="17">
        <v>0.85</v>
      </c>
      <c r="Q108" s="16">
        <f>N108*P108</f>
        <v>1190</v>
      </c>
    </row>
    <row r="109" spans="1:17" x14ac:dyDescent="0.25">
      <c r="A109" s="15" t="s">
        <v>23</v>
      </c>
      <c r="B109" s="16"/>
      <c r="C109" s="14" t="s">
        <v>13</v>
      </c>
      <c r="D109" s="16"/>
      <c r="E109" s="16"/>
      <c r="F109" s="14" t="s">
        <v>24</v>
      </c>
      <c r="G109" s="16"/>
      <c r="H109" s="16">
        <v>870</v>
      </c>
      <c r="J109" s="15" t="s">
        <v>23</v>
      </c>
      <c r="K109" s="16"/>
      <c r="L109" s="14" t="s">
        <v>13</v>
      </c>
      <c r="M109" s="16"/>
      <c r="N109" s="16"/>
      <c r="O109" s="14" t="s">
        <v>24</v>
      </c>
      <c r="P109" s="16"/>
      <c r="Q109" s="16">
        <v>870</v>
      </c>
    </row>
    <row r="110" spans="1:17" x14ac:dyDescent="0.25">
      <c r="A110" s="13" t="s">
        <v>25</v>
      </c>
      <c r="B110" s="9"/>
      <c r="C110" s="14" t="s">
        <v>13</v>
      </c>
      <c r="D110" s="9"/>
      <c r="E110" s="9"/>
      <c r="F110" s="14" t="s">
        <v>13</v>
      </c>
      <c r="G110" s="9"/>
      <c r="H110" s="9">
        <f>SUM(H107:H109)</f>
        <v>12910</v>
      </c>
      <c r="J110" s="13" t="s">
        <v>25</v>
      </c>
      <c r="K110" s="9"/>
      <c r="L110" s="14" t="s">
        <v>13</v>
      </c>
      <c r="M110" s="9"/>
      <c r="N110" s="9"/>
      <c r="O110" s="14" t="s">
        <v>13</v>
      </c>
      <c r="P110" s="9"/>
      <c r="Q110" s="9">
        <f>SUM(Q107:Q109)</f>
        <v>11860</v>
      </c>
    </row>
    <row r="111" spans="1:17" x14ac:dyDescent="0.25">
      <c r="A111" s="15" t="s">
        <v>13</v>
      </c>
      <c r="B111" s="16"/>
      <c r="C111" s="14" t="s">
        <v>13</v>
      </c>
      <c r="D111" s="16"/>
      <c r="E111" s="16"/>
      <c r="F111" s="14" t="s">
        <v>13</v>
      </c>
      <c r="G111" s="16"/>
      <c r="H111" s="16"/>
      <c r="J111" s="15" t="s">
        <v>13</v>
      </c>
      <c r="K111" s="16"/>
      <c r="L111" s="14" t="s">
        <v>13</v>
      </c>
      <c r="M111" s="16"/>
      <c r="N111" s="16"/>
      <c r="O111" s="14" t="s">
        <v>13</v>
      </c>
      <c r="P111" s="16"/>
      <c r="Q111" s="16"/>
    </row>
    <row r="112" spans="1:17" x14ac:dyDescent="0.25">
      <c r="A112" s="13" t="s">
        <v>26</v>
      </c>
      <c r="B112" s="9"/>
      <c r="C112" s="14" t="s">
        <v>13</v>
      </c>
      <c r="D112" s="9"/>
      <c r="E112" s="9"/>
      <c r="F112" s="14" t="s">
        <v>13</v>
      </c>
      <c r="G112" s="9"/>
      <c r="H112" s="9"/>
      <c r="J112" s="13" t="s">
        <v>26</v>
      </c>
      <c r="K112" s="9"/>
      <c r="L112" s="14" t="s">
        <v>13</v>
      </c>
      <c r="M112" s="9"/>
      <c r="N112" s="9"/>
      <c r="O112" s="14" t="s">
        <v>13</v>
      </c>
      <c r="P112" s="9"/>
      <c r="Q112" s="9"/>
    </row>
    <row r="113" spans="1:17" x14ac:dyDescent="0.25">
      <c r="A113" s="15" t="s">
        <v>27</v>
      </c>
      <c r="B113" s="16"/>
      <c r="C113" s="14" t="s">
        <v>13</v>
      </c>
      <c r="D113" s="16"/>
      <c r="E113" s="16">
        <v>-170</v>
      </c>
      <c r="F113" s="14" t="s">
        <v>21</v>
      </c>
      <c r="G113" s="17">
        <v>4.25</v>
      </c>
      <c r="H113" s="16">
        <f>E113*G113</f>
        <v>-722.5</v>
      </c>
      <c r="J113" s="15" t="s">
        <v>27</v>
      </c>
      <c r="K113" s="16"/>
      <c r="L113" s="14" t="s">
        <v>13</v>
      </c>
      <c r="M113" s="16"/>
      <c r="N113" s="16">
        <v>-170</v>
      </c>
      <c r="O113" s="14" t="s">
        <v>21</v>
      </c>
      <c r="P113" s="17">
        <v>5.6</v>
      </c>
      <c r="Q113" s="16">
        <f>N113*P113</f>
        <v>-951.99999999999989</v>
      </c>
    </row>
    <row r="114" spans="1:17" x14ac:dyDescent="0.25">
      <c r="A114" s="15" t="s">
        <v>28</v>
      </c>
      <c r="B114" s="16"/>
      <c r="C114" s="14" t="s">
        <v>13</v>
      </c>
      <c r="D114" s="16"/>
      <c r="E114" s="16">
        <v>-20</v>
      </c>
      <c r="F114" s="14" t="s">
        <v>29</v>
      </c>
      <c r="G114" s="17"/>
      <c r="H114" s="16"/>
      <c r="J114" s="15" t="s">
        <v>28</v>
      </c>
      <c r="K114" s="16"/>
      <c r="L114" s="14" t="s">
        <v>13</v>
      </c>
      <c r="M114" s="16"/>
      <c r="N114" s="16">
        <v>-20</v>
      </c>
      <c r="O114" s="14" t="s">
        <v>29</v>
      </c>
      <c r="P114" s="17"/>
      <c r="Q114" s="16"/>
    </row>
    <row r="115" spans="1:17" x14ac:dyDescent="0.25">
      <c r="A115" s="13" t="s">
        <v>30</v>
      </c>
      <c r="B115" s="9"/>
      <c r="C115" s="14" t="s">
        <v>13</v>
      </c>
      <c r="D115" s="9"/>
      <c r="E115" s="9"/>
      <c r="F115" s="14" t="s">
        <v>13</v>
      </c>
      <c r="G115" s="9"/>
      <c r="H115" s="9">
        <f>SUM(H112:H114)</f>
        <v>-722.5</v>
      </c>
      <c r="J115" s="13" t="s">
        <v>30</v>
      </c>
      <c r="K115" s="9"/>
      <c r="L115" s="14" t="s">
        <v>13</v>
      </c>
      <c r="M115" s="9"/>
      <c r="N115" s="9"/>
      <c r="O115" s="14" t="s">
        <v>13</v>
      </c>
      <c r="P115" s="9"/>
      <c r="Q115" s="9">
        <f>SUM(Q112:Q114)</f>
        <v>-951.99999999999989</v>
      </c>
    </row>
    <row r="116" spans="1:17" x14ac:dyDescent="0.25">
      <c r="A116" s="13" t="s">
        <v>31</v>
      </c>
      <c r="B116" s="9"/>
      <c r="C116" s="14" t="s">
        <v>13</v>
      </c>
      <c r="D116" s="9"/>
      <c r="E116" s="9"/>
      <c r="F116" s="14" t="s">
        <v>13</v>
      </c>
      <c r="G116" s="9"/>
      <c r="H116" s="9">
        <f>SUM(H110,H115)</f>
        <v>12187.5</v>
      </c>
      <c r="J116" s="13" t="s">
        <v>31</v>
      </c>
      <c r="K116" s="9"/>
      <c r="L116" s="14" t="s">
        <v>13</v>
      </c>
      <c r="M116" s="9"/>
      <c r="N116" s="9"/>
      <c r="O116" s="14" t="s">
        <v>13</v>
      </c>
      <c r="P116" s="9"/>
      <c r="Q116" s="9">
        <f>SUM(Q110,Q115)</f>
        <v>10908</v>
      </c>
    </row>
    <row r="117" spans="1:17" x14ac:dyDescent="0.25">
      <c r="A117" s="15" t="s">
        <v>13</v>
      </c>
      <c r="B117" s="16"/>
      <c r="C117" s="14" t="s">
        <v>13</v>
      </c>
      <c r="D117" s="16"/>
      <c r="E117" s="16"/>
      <c r="F117" s="14" t="s">
        <v>13</v>
      </c>
      <c r="G117" s="16"/>
      <c r="H117" s="16"/>
      <c r="J117" s="15" t="s">
        <v>13</v>
      </c>
      <c r="K117" s="16"/>
      <c r="L117" s="14" t="s">
        <v>13</v>
      </c>
      <c r="M117" s="16"/>
      <c r="N117" s="16"/>
      <c r="O117" s="14" t="s">
        <v>13</v>
      </c>
      <c r="P117" s="16"/>
      <c r="Q117" s="16"/>
    </row>
    <row r="118" spans="1:17" x14ac:dyDescent="0.25">
      <c r="A118" s="13" t="s">
        <v>32</v>
      </c>
      <c r="B118" s="9"/>
      <c r="C118" s="14" t="s">
        <v>13</v>
      </c>
      <c r="D118" s="9"/>
      <c r="E118" s="9"/>
      <c r="F118" s="14" t="s">
        <v>13</v>
      </c>
      <c r="G118" s="9"/>
      <c r="H118" s="9"/>
      <c r="J118" s="13" t="s">
        <v>32</v>
      </c>
      <c r="K118" s="9"/>
      <c r="L118" s="14" t="s">
        <v>13</v>
      </c>
      <c r="M118" s="9"/>
      <c r="N118" s="9"/>
      <c r="O118" s="14" t="s">
        <v>13</v>
      </c>
      <c r="P118" s="9"/>
      <c r="Q118" s="9"/>
    </row>
    <row r="119" spans="1:17" x14ac:dyDescent="0.25">
      <c r="A119" s="15" t="s">
        <v>33</v>
      </c>
      <c r="B119" s="16"/>
      <c r="C119" s="14" t="s">
        <v>13</v>
      </c>
      <c r="D119" s="16"/>
      <c r="E119" s="16">
        <v>-1</v>
      </c>
      <c r="F119" s="14" t="s">
        <v>13</v>
      </c>
      <c r="G119" s="16">
        <v>652.5</v>
      </c>
      <c r="H119" s="16">
        <f t="shared" ref="H119:H130" si="4">E119*G119</f>
        <v>-652.5</v>
      </c>
      <c r="J119" s="15" t="s">
        <v>33</v>
      </c>
      <c r="K119" s="16"/>
      <c r="L119" s="14" t="s">
        <v>13</v>
      </c>
      <c r="M119" s="16"/>
      <c r="N119" s="16">
        <v>-1</v>
      </c>
      <c r="O119" s="14" t="s">
        <v>13</v>
      </c>
      <c r="P119" s="16">
        <v>652.5</v>
      </c>
      <c r="Q119" s="16">
        <f t="shared" ref="Q119:Q130" si="5">N119*P119</f>
        <v>-652.5</v>
      </c>
    </row>
    <row r="120" spans="1:17" x14ac:dyDescent="0.25">
      <c r="A120" s="15" t="s">
        <v>35</v>
      </c>
      <c r="B120" s="16"/>
      <c r="C120" s="14" t="s">
        <v>13</v>
      </c>
      <c r="D120" s="16"/>
      <c r="E120" s="16">
        <v>-20</v>
      </c>
      <c r="F120" s="14" t="s">
        <v>13</v>
      </c>
      <c r="G120" s="16">
        <v>19</v>
      </c>
      <c r="H120" s="16">
        <f t="shared" si="4"/>
        <v>-380</v>
      </c>
      <c r="J120" s="15" t="s">
        <v>35</v>
      </c>
      <c r="K120" s="16"/>
      <c r="L120" s="14" t="s">
        <v>13</v>
      </c>
      <c r="M120" s="16"/>
      <c r="N120" s="16">
        <v>-20</v>
      </c>
      <c r="O120" s="14" t="s">
        <v>13</v>
      </c>
      <c r="P120" s="16">
        <v>19</v>
      </c>
      <c r="Q120" s="16">
        <f t="shared" si="5"/>
        <v>-380</v>
      </c>
    </row>
    <row r="121" spans="1:17" x14ac:dyDescent="0.25">
      <c r="A121" s="15" t="s">
        <v>36</v>
      </c>
      <c r="B121" s="16"/>
      <c r="C121" s="14" t="s">
        <v>13</v>
      </c>
      <c r="D121" s="16"/>
      <c r="E121" s="16">
        <v>-1</v>
      </c>
      <c r="F121" s="14" t="s">
        <v>13</v>
      </c>
      <c r="G121" s="16">
        <v>380</v>
      </c>
      <c r="H121" s="16">
        <f t="shared" si="4"/>
        <v>-380</v>
      </c>
      <c r="J121" s="15" t="s">
        <v>36</v>
      </c>
      <c r="K121" s="16"/>
      <c r="L121" s="14" t="s">
        <v>13</v>
      </c>
      <c r="M121" s="16"/>
      <c r="N121" s="16">
        <v>-1</v>
      </c>
      <c r="O121" s="14" t="s">
        <v>13</v>
      </c>
      <c r="P121" s="16">
        <v>380</v>
      </c>
      <c r="Q121" s="16">
        <f t="shared" si="5"/>
        <v>-380</v>
      </c>
    </row>
    <row r="122" spans="1:17" x14ac:dyDescent="0.25">
      <c r="A122" s="15" t="s">
        <v>37</v>
      </c>
      <c r="B122" s="16"/>
      <c r="C122" s="14" t="s">
        <v>13</v>
      </c>
      <c r="D122" s="16"/>
      <c r="E122" s="16">
        <v>-2</v>
      </c>
      <c r="F122" s="14" t="s">
        <v>13</v>
      </c>
      <c r="G122" s="16">
        <v>175</v>
      </c>
      <c r="H122" s="16">
        <f t="shared" si="4"/>
        <v>-350</v>
      </c>
      <c r="J122" s="15" t="s">
        <v>37</v>
      </c>
      <c r="K122" s="16"/>
      <c r="L122" s="14" t="s">
        <v>13</v>
      </c>
      <c r="M122" s="16"/>
      <c r="N122" s="16">
        <v>-2</v>
      </c>
      <c r="O122" s="14" t="s">
        <v>13</v>
      </c>
      <c r="P122" s="16">
        <v>140</v>
      </c>
      <c r="Q122" s="16">
        <f t="shared" si="5"/>
        <v>-280</v>
      </c>
    </row>
    <row r="123" spans="1:17" x14ac:dyDescent="0.25">
      <c r="A123" s="15" t="s">
        <v>38</v>
      </c>
      <c r="B123" s="16"/>
      <c r="C123" s="14" t="s">
        <v>13</v>
      </c>
      <c r="D123" s="16"/>
      <c r="E123" s="16">
        <v>-1</v>
      </c>
      <c r="F123" s="14" t="s">
        <v>13</v>
      </c>
      <c r="G123" s="16">
        <v>796.87</v>
      </c>
      <c r="H123" s="16">
        <f t="shared" si="4"/>
        <v>-796.87</v>
      </c>
      <c r="J123" s="15" t="s">
        <v>38</v>
      </c>
      <c r="K123" s="16"/>
      <c r="L123" s="14" t="s">
        <v>13</v>
      </c>
      <c r="M123" s="16"/>
      <c r="N123" s="16">
        <v>-1</v>
      </c>
      <c r="O123" s="14" t="s">
        <v>13</v>
      </c>
      <c r="P123" s="16">
        <v>773</v>
      </c>
      <c r="Q123" s="16">
        <f t="shared" si="5"/>
        <v>-773</v>
      </c>
    </row>
    <row r="124" spans="1:17" x14ac:dyDescent="0.25">
      <c r="A124" s="15" t="s">
        <v>39</v>
      </c>
      <c r="B124" s="16"/>
      <c r="C124" s="14" t="s">
        <v>13</v>
      </c>
      <c r="D124" s="16"/>
      <c r="E124" s="16">
        <v>-1</v>
      </c>
      <c r="F124" s="14" t="s">
        <v>13</v>
      </c>
      <c r="G124" s="16">
        <v>375</v>
      </c>
      <c r="H124" s="16">
        <f t="shared" si="4"/>
        <v>-375</v>
      </c>
      <c r="J124" s="15" t="s">
        <v>39</v>
      </c>
      <c r="K124" s="16"/>
      <c r="L124" s="14" t="s">
        <v>13</v>
      </c>
      <c r="M124" s="16"/>
      <c r="N124" s="16">
        <v>-1</v>
      </c>
      <c r="O124" s="14" t="s">
        <v>13</v>
      </c>
      <c r="P124" s="16">
        <v>352</v>
      </c>
      <c r="Q124" s="16">
        <f t="shared" si="5"/>
        <v>-352</v>
      </c>
    </row>
    <row r="125" spans="1:17" x14ac:dyDescent="0.25">
      <c r="A125" s="15" t="s">
        <v>40</v>
      </c>
      <c r="B125" s="16"/>
      <c r="C125" s="14" t="s">
        <v>13</v>
      </c>
      <c r="D125" s="16"/>
      <c r="E125" s="16">
        <v>-3500</v>
      </c>
      <c r="F125" s="14" t="s">
        <v>13</v>
      </c>
      <c r="G125" s="18">
        <v>9.2999999999999999E-2</v>
      </c>
      <c r="H125" s="16">
        <f t="shared" si="4"/>
        <v>-325.5</v>
      </c>
      <c r="J125" s="15" t="s">
        <v>40</v>
      </c>
      <c r="K125" s="16"/>
      <c r="L125" s="14" t="s">
        <v>13</v>
      </c>
      <c r="M125" s="16"/>
      <c r="N125" s="16">
        <v>-3500</v>
      </c>
      <c r="O125" s="14" t="s">
        <v>13</v>
      </c>
      <c r="P125" s="18">
        <v>0.12</v>
      </c>
      <c r="Q125" s="16">
        <f t="shared" si="5"/>
        <v>-420</v>
      </c>
    </row>
    <row r="126" spans="1:17" x14ac:dyDescent="0.25">
      <c r="A126" s="15" t="s">
        <v>41</v>
      </c>
      <c r="B126" s="16"/>
      <c r="C126" s="14" t="s">
        <v>13</v>
      </c>
      <c r="D126" s="16"/>
      <c r="E126" s="19">
        <v>-3</v>
      </c>
      <c r="F126" s="14" t="s">
        <v>13</v>
      </c>
      <c r="G126" s="16">
        <v>85</v>
      </c>
      <c r="H126" s="16">
        <f t="shared" si="4"/>
        <v>-255</v>
      </c>
      <c r="J126" s="15" t="s">
        <v>41</v>
      </c>
      <c r="K126" s="16"/>
      <c r="L126" s="14" t="s">
        <v>13</v>
      </c>
      <c r="M126" s="16"/>
      <c r="N126" s="19">
        <v>-3</v>
      </c>
      <c r="O126" s="14" t="s">
        <v>13</v>
      </c>
      <c r="P126" s="16">
        <v>90</v>
      </c>
      <c r="Q126" s="16">
        <f t="shared" si="5"/>
        <v>-270</v>
      </c>
    </row>
    <row r="127" spans="1:17" x14ac:dyDescent="0.25">
      <c r="A127" s="15" t="s">
        <v>42</v>
      </c>
      <c r="B127" s="16"/>
      <c r="C127" s="14" t="s">
        <v>13</v>
      </c>
      <c r="D127" s="16"/>
      <c r="E127" s="16">
        <v>-1</v>
      </c>
      <c r="F127" s="14" t="s">
        <v>13</v>
      </c>
      <c r="G127" s="16">
        <v>225</v>
      </c>
      <c r="H127" s="16">
        <f t="shared" si="4"/>
        <v>-225</v>
      </c>
      <c r="J127" s="15" t="s">
        <v>42</v>
      </c>
      <c r="K127" s="16"/>
      <c r="L127" s="14" t="s">
        <v>13</v>
      </c>
      <c r="M127" s="16"/>
      <c r="N127" s="16">
        <v>-1</v>
      </c>
      <c r="O127" s="14" t="s">
        <v>13</v>
      </c>
      <c r="P127" s="16">
        <v>225</v>
      </c>
      <c r="Q127" s="16">
        <f t="shared" si="5"/>
        <v>-225</v>
      </c>
    </row>
    <row r="128" spans="1:17" x14ac:dyDescent="0.25">
      <c r="A128" s="15" t="s">
        <v>139</v>
      </c>
      <c r="B128" s="16"/>
      <c r="C128" s="14" t="s">
        <v>13</v>
      </c>
      <c r="D128" s="16"/>
      <c r="E128" s="16">
        <v>-1</v>
      </c>
      <c r="F128" s="14" t="s">
        <v>13</v>
      </c>
      <c r="G128" s="16">
        <v>1225</v>
      </c>
      <c r="H128" s="16">
        <f t="shared" si="4"/>
        <v>-1225</v>
      </c>
      <c r="J128" s="15" t="s">
        <v>139</v>
      </c>
      <c r="K128" s="16"/>
      <c r="L128" s="14" t="s">
        <v>13</v>
      </c>
      <c r="M128" s="16"/>
      <c r="N128" s="16">
        <v>-1</v>
      </c>
      <c r="O128" s="14" t="s">
        <v>13</v>
      </c>
      <c r="P128" s="16">
        <v>1225</v>
      </c>
      <c r="Q128" s="16">
        <f t="shared" si="5"/>
        <v>-1225</v>
      </c>
    </row>
    <row r="129" spans="1:17" x14ac:dyDescent="0.25">
      <c r="A129" s="15" t="s">
        <v>140</v>
      </c>
      <c r="B129" s="16"/>
      <c r="C129" s="14" t="s">
        <v>13</v>
      </c>
      <c r="D129" s="16"/>
      <c r="E129" s="16">
        <v>-3</v>
      </c>
      <c r="F129" s="14" t="s">
        <v>13</v>
      </c>
      <c r="G129" s="16">
        <v>125</v>
      </c>
      <c r="H129" s="16">
        <f t="shared" si="4"/>
        <v>-375</v>
      </c>
      <c r="J129" s="15" t="s">
        <v>140</v>
      </c>
      <c r="K129" s="16"/>
      <c r="L129" s="14" t="s">
        <v>13</v>
      </c>
      <c r="M129" s="16"/>
      <c r="N129" s="16">
        <v>-3</v>
      </c>
      <c r="O129" s="14" t="s">
        <v>13</v>
      </c>
      <c r="P129" s="16">
        <v>125</v>
      </c>
      <c r="Q129" s="16">
        <f t="shared" si="5"/>
        <v>-375</v>
      </c>
    </row>
    <row r="130" spans="1:17" x14ac:dyDescent="0.25">
      <c r="A130" s="15" t="s">
        <v>141</v>
      </c>
      <c r="B130" s="16"/>
      <c r="C130" s="14" t="s">
        <v>13</v>
      </c>
      <c r="D130" s="16"/>
      <c r="E130" s="16">
        <v>-105</v>
      </c>
      <c r="F130" s="14" t="s">
        <v>13</v>
      </c>
      <c r="G130" s="16">
        <v>5</v>
      </c>
      <c r="H130" s="16">
        <f t="shared" si="4"/>
        <v>-525</v>
      </c>
      <c r="J130" s="15" t="s">
        <v>141</v>
      </c>
      <c r="K130" s="16"/>
      <c r="L130" s="14" t="s">
        <v>13</v>
      </c>
      <c r="M130" s="16"/>
      <c r="N130" s="16">
        <v>-105</v>
      </c>
      <c r="O130" s="14" t="s">
        <v>13</v>
      </c>
      <c r="P130" s="16">
        <v>10</v>
      </c>
      <c r="Q130" s="16">
        <f t="shared" si="5"/>
        <v>-1050</v>
      </c>
    </row>
    <row r="131" spans="1:17" x14ac:dyDescent="0.25">
      <c r="A131" s="15" t="s">
        <v>43</v>
      </c>
      <c r="B131" s="16"/>
      <c r="C131" s="14" t="s">
        <v>13</v>
      </c>
      <c r="D131" s="16"/>
      <c r="E131" s="16"/>
      <c r="F131" s="14" t="s">
        <v>13</v>
      </c>
      <c r="G131" s="16"/>
      <c r="H131" s="16">
        <v>-500</v>
      </c>
      <c r="J131" s="15" t="s">
        <v>43</v>
      </c>
      <c r="K131" s="16"/>
      <c r="L131" s="14" t="s">
        <v>13</v>
      </c>
      <c r="M131" s="16"/>
      <c r="N131" s="16"/>
      <c r="O131" s="14" t="s">
        <v>13</v>
      </c>
      <c r="P131" s="16"/>
      <c r="Q131" s="16">
        <v>-800</v>
      </c>
    </row>
    <row r="132" spans="1:17" x14ac:dyDescent="0.25">
      <c r="A132" s="13" t="s">
        <v>44</v>
      </c>
      <c r="B132" s="9"/>
      <c r="C132" s="14" t="s">
        <v>13</v>
      </c>
      <c r="D132" s="9"/>
      <c r="E132" s="9"/>
      <c r="F132" s="14" t="s">
        <v>13</v>
      </c>
      <c r="G132" s="9"/>
      <c r="H132" s="9">
        <f>SUM(H119:H131)</f>
        <v>-6364.87</v>
      </c>
      <c r="J132" s="13" t="s">
        <v>44</v>
      </c>
      <c r="K132" s="9"/>
      <c r="L132" s="14" t="s">
        <v>13</v>
      </c>
      <c r="M132" s="9"/>
      <c r="N132" s="9"/>
      <c r="O132" s="14" t="s">
        <v>13</v>
      </c>
      <c r="P132" s="9"/>
      <c r="Q132" s="9">
        <f>SUM(Q119:Q131)</f>
        <v>-7182.5</v>
      </c>
    </row>
    <row r="133" spans="1:17" x14ac:dyDescent="0.25">
      <c r="A133" s="15" t="s">
        <v>45</v>
      </c>
      <c r="B133" s="16"/>
      <c r="C133" s="14" t="s">
        <v>13</v>
      </c>
      <c r="D133" s="16"/>
      <c r="E133" s="16"/>
      <c r="F133" s="14" t="s">
        <v>13</v>
      </c>
      <c r="G133" s="16"/>
      <c r="H133" s="16">
        <f>SUM(H116,H132)</f>
        <v>5822.63</v>
      </c>
      <c r="J133" s="15" t="s">
        <v>45</v>
      </c>
      <c r="K133" s="16"/>
      <c r="L133" s="14" t="s">
        <v>13</v>
      </c>
      <c r="M133" s="16"/>
      <c r="N133" s="16"/>
      <c r="O133" s="14" t="s">
        <v>13</v>
      </c>
      <c r="P133" s="16"/>
      <c r="Q133" s="16">
        <f>SUM(Q116,Q132)</f>
        <v>3725.5</v>
      </c>
    </row>
    <row r="135" spans="1:17" x14ac:dyDescent="0.25">
      <c r="A135" s="12" t="s">
        <v>53</v>
      </c>
      <c r="J135" s="12" t="s">
        <v>53</v>
      </c>
    </row>
    <row r="137" spans="1:17" x14ac:dyDescent="0.25">
      <c r="A137" s="12" t="s">
        <v>46</v>
      </c>
      <c r="J137" s="12" t="s">
        <v>46</v>
      </c>
    </row>
    <row r="139" spans="1:17" x14ac:dyDescent="0.25">
      <c r="A139" t="s">
        <v>54</v>
      </c>
      <c r="J139" t="s">
        <v>54</v>
      </c>
    </row>
    <row r="140" spans="1:17" x14ac:dyDescent="0.25">
      <c r="A140" s="12" t="s">
        <v>1</v>
      </c>
      <c r="B140" s="12" t="s">
        <v>2</v>
      </c>
      <c r="J140" s="12" t="s">
        <v>1</v>
      </c>
      <c r="K140" s="12" t="s">
        <v>2</v>
      </c>
    </row>
    <row r="141" spans="1:17" x14ac:dyDescent="0.25">
      <c r="A141" s="12" t="s">
        <v>3</v>
      </c>
      <c r="B141" s="12" t="s">
        <v>4</v>
      </c>
      <c r="J141" s="12" t="s">
        <v>3</v>
      </c>
      <c r="K141" s="12" t="s">
        <v>158</v>
      </c>
    </row>
    <row r="142" spans="1:17" x14ac:dyDescent="0.25">
      <c r="A142" s="12" t="s">
        <v>5</v>
      </c>
      <c r="B142" s="12" t="s">
        <v>6</v>
      </c>
      <c r="J142" s="12" t="s">
        <v>5</v>
      </c>
      <c r="K142" s="12" t="s">
        <v>6</v>
      </c>
    </row>
    <row r="143" spans="1:17" x14ac:dyDescent="0.25">
      <c r="A143" s="12" t="s">
        <v>7</v>
      </c>
      <c r="B143" s="12" t="s">
        <v>138</v>
      </c>
      <c r="J143" s="12" t="s">
        <v>7</v>
      </c>
      <c r="K143" s="12" t="s">
        <v>138</v>
      </c>
    </row>
    <row r="144" spans="1:17" x14ac:dyDescent="0.25">
      <c r="A144" s="12" t="s">
        <v>9</v>
      </c>
      <c r="B144" s="12" t="s">
        <v>10</v>
      </c>
      <c r="J144" s="12" t="s">
        <v>9</v>
      </c>
      <c r="K144" s="12" t="s">
        <v>10</v>
      </c>
    </row>
    <row r="146" spans="1:17" x14ac:dyDescent="0.25">
      <c r="A146" s="6" t="s">
        <v>11</v>
      </c>
      <c r="B146" s="7" t="s">
        <v>12</v>
      </c>
      <c r="C146" s="7" t="s">
        <v>13</v>
      </c>
      <c r="D146" s="7" t="s">
        <v>14</v>
      </c>
      <c r="E146" s="7" t="s">
        <v>15</v>
      </c>
      <c r="F146" s="7" t="s">
        <v>13</v>
      </c>
      <c r="G146" s="7" t="s">
        <v>16</v>
      </c>
      <c r="H146" s="7" t="s">
        <v>17</v>
      </c>
      <c r="J146" s="6" t="s">
        <v>11</v>
      </c>
      <c r="K146" s="7" t="s">
        <v>12</v>
      </c>
      <c r="L146" s="7" t="s">
        <v>13</v>
      </c>
      <c r="M146" s="7" t="s">
        <v>14</v>
      </c>
      <c r="N146" s="7" t="s">
        <v>15</v>
      </c>
      <c r="O146" s="7" t="s">
        <v>13</v>
      </c>
      <c r="P146" s="7" t="s">
        <v>16</v>
      </c>
      <c r="Q146" s="7" t="s">
        <v>17</v>
      </c>
    </row>
    <row r="147" spans="1:17" x14ac:dyDescent="0.25">
      <c r="A147" s="13" t="s">
        <v>18</v>
      </c>
      <c r="B147" s="9"/>
      <c r="C147" s="14" t="s">
        <v>13</v>
      </c>
      <c r="D147" s="9"/>
      <c r="E147" s="9"/>
      <c r="F147" s="14" t="s">
        <v>13</v>
      </c>
      <c r="G147" s="9"/>
      <c r="H147" s="9"/>
      <c r="J147" s="13" t="s">
        <v>18</v>
      </c>
      <c r="K147" s="9"/>
      <c r="L147" s="14" t="s">
        <v>13</v>
      </c>
      <c r="M147" s="9"/>
      <c r="N147" s="9"/>
      <c r="O147" s="14" t="s">
        <v>13</v>
      </c>
      <c r="P147" s="9"/>
      <c r="Q147" s="9"/>
    </row>
    <row r="148" spans="1:17" x14ac:dyDescent="0.25">
      <c r="A148" s="15" t="s">
        <v>52</v>
      </c>
      <c r="B148" s="16">
        <v>3800</v>
      </c>
      <c r="C148" s="14" t="s">
        <v>20</v>
      </c>
      <c r="D148" s="17">
        <f>H148/B148</f>
        <v>3.25</v>
      </c>
      <c r="E148" s="16">
        <v>3800</v>
      </c>
      <c r="F148" s="14" t="s">
        <v>21</v>
      </c>
      <c r="G148" s="17">
        <v>3.25</v>
      </c>
      <c r="H148" s="16">
        <f>E148*G148</f>
        <v>12350</v>
      </c>
      <c r="J148" s="15" t="s">
        <v>52</v>
      </c>
      <c r="K148" s="16">
        <v>3800</v>
      </c>
      <c r="L148" s="14" t="s">
        <v>20</v>
      </c>
      <c r="M148" s="17">
        <f>Q148/K148</f>
        <v>3</v>
      </c>
      <c r="N148" s="16">
        <v>3800</v>
      </c>
      <c r="O148" s="14" t="s">
        <v>21</v>
      </c>
      <c r="P148" s="17">
        <v>3</v>
      </c>
      <c r="Q148" s="16">
        <f>N148*P148</f>
        <v>11400</v>
      </c>
    </row>
    <row r="149" spans="1:17" x14ac:dyDescent="0.25">
      <c r="A149" s="15" t="s">
        <v>22</v>
      </c>
      <c r="B149" s="16">
        <v>1500</v>
      </c>
      <c r="C149" s="14" t="s">
        <v>20</v>
      </c>
      <c r="D149" s="17">
        <f>H149/B149</f>
        <v>0.85</v>
      </c>
      <c r="E149" s="16">
        <v>1500</v>
      </c>
      <c r="F149" s="14" t="s">
        <v>21</v>
      </c>
      <c r="G149" s="17">
        <v>0.85</v>
      </c>
      <c r="H149" s="16">
        <f>E149*G149</f>
        <v>1275</v>
      </c>
      <c r="J149" s="15" t="s">
        <v>22</v>
      </c>
      <c r="K149" s="16">
        <v>1500</v>
      </c>
      <c r="L149" s="14" t="s">
        <v>20</v>
      </c>
      <c r="M149" s="17">
        <f>Q149/K149</f>
        <v>0.85</v>
      </c>
      <c r="N149" s="16">
        <v>1500</v>
      </c>
      <c r="O149" s="14" t="s">
        <v>21</v>
      </c>
      <c r="P149" s="17">
        <v>0.85</v>
      </c>
      <c r="Q149" s="16">
        <f>N149*P149</f>
        <v>1275</v>
      </c>
    </row>
    <row r="150" spans="1:17" x14ac:dyDescent="0.25">
      <c r="A150" s="15" t="s">
        <v>23</v>
      </c>
      <c r="B150" s="16"/>
      <c r="C150" s="14" t="s">
        <v>13</v>
      </c>
      <c r="D150" s="16"/>
      <c r="E150" s="16"/>
      <c r="F150" s="14" t="s">
        <v>24</v>
      </c>
      <c r="G150" s="16"/>
      <c r="H150" s="16">
        <v>870</v>
      </c>
      <c r="J150" s="15" t="s">
        <v>23</v>
      </c>
      <c r="K150" s="16"/>
      <c r="L150" s="14" t="s">
        <v>13</v>
      </c>
      <c r="M150" s="16"/>
      <c r="N150" s="16"/>
      <c r="O150" s="14" t="s">
        <v>24</v>
      </c>
      <c r="P150" s="16"/>
      <c r="Q150" s="16">
        <v>870</v>
      </c>
    </row>
    <row r="151" spans="1:17" x14ac:dyDescent="0.25">
      <c r="A151" s="13" t="s">
        <v>25</v>
      </c>
      <c r="B151" s="9"/>
      <c r="C151" s="14" t="s">
        <v>13</v>
      </c>
      <c r="D151" s="9"/>
      <c r="E151" s="9"/>
      <c r="F151" s="14" t="s">
        <v>13</v>
      </c>
      <c r="G151" s="9"/>
      <c r="H151" s="9">
        <f>SUM(H148:H150)</f>
        <v>14495</v>
      </c>
      <c r="J151" s="13" t="s">
        <v>25</v>
      </c>
      <c r="K151" s="9"/>
      <c r="L151" s="14" t="s">
        <v>13</v>
      </c>
      <c r="M151" s="9"/>
      <c r="N151" s="9"/>
      <c r="O151" s="14" t="s">
        <v>13</v>
      </c>
      <c r="P151" s="9"/>
      <c r="Q151" s="9">
        <f>SUM(Q148:Q150)</f>
        <v>13545</v>
      </c>
    </row>
    <row r="152" spans="1:17" x14ac:dyDescent="0.25">
      <c r="A152" s="15" t="s">
        <v>13</v>
      </c>
      <c r="B152" s="16"/>
      <c r="C152" s="14" t="s">
        <v>13</v>
      </c>
      <c r="D152" s="16"/>
      <c r="E152" s="16"/>
      <c r="F152" s="14" t="s">
        <v>13</v>
      </c>
      <c r="G152" s="16"/>
      <c r="H152" s="16"/>
      <c r="J152" s="15" t="s">
        <v>13</v>
      </c>
      <c r="K152" s="16"/>
      <c r="L152" s="14" t="s">
        <v>13</v>
      </c>
      <c r="M152" s="16"/>
      <c r="N152" s="16"/>
      <c r="O152" s="14" t="s">
        <v>13</v>
      </c>
      <c r="P152" s="16"/>
      <c r="Q152" s="16"/>
    </row>
    <row r="153" spans="1:17" x14ac:dyDescent="0.25">
      <c r="A153" s="13" t="s">
        <v>26</v>
      </c>
      <c r="B153" s="9"/>
      <c r="C153" s="14" t="s">
        <v>13</v>
      </c>
      <c r="D153" s="9"/>
      <c r="E153" s="9"/>
      <c r="F153" s="14" t="s">
        <v>13</v>
      </c>
      <c r="G153" s="9"/>
      <c r="H153" s="9"/>
      <c r="J153" s="13" t="s">
        <v>26</v>
      </c>
      <c r="K153" s="9"/>
      <c r="L153" s="14" t="s">
        <v>13</v>
      </c>
      <c r="M153" s="9"/>
      <c r="N153" s="9"/>
      <c r="O153" s="14" t="s">
        <v>13</v>
      </c>
      <c r="P153" s="9"/>
      <c r="Q153" s="9"/>
    </row>
    <row r="154" spans="1:17" x14ac:dyDescent="0.25">
      <c r="A154" s="15" t="s">
        <v>27</v>
      </c>
      <c r="B154" s="16"/>
      <c r="C154" s="14" t="s">
        <v>13</v>
      </c>
      <c r="D154" s="16"/>
      <c r="E154" s="16">
        <v>-225</v>
      </c>
      <c r="F154" s="14" t="s">
        <v>21</v>
      </c>
      <c r="G154" s="17">
        <v>4.9000000000000004</v>
      </c>
      <c r="H154" s="16">
        <f>E154*G154</f>
        <v>-1102.5</v>
      </c>
      <c r="J154" s="15" t="s">
        <v>27</v>
      </c>
      <c r="K154" s="16"/>
      <c r="L154" s="14" t="s">
        <v>13</v>
      </c>
      <c r="M154" s="16"/>
      <c r="N154" s="16">
        <v>-225</v>
      </c>
      <c r="O154" s="14" t="s">
        <v>21</v>
      </c>
      <c r="P154" s="17">
        <v>5</v>
      </c>
      <c r="Q154" s="16">
        <f>N154*P154</f>
        <v>-1125</v>
      </c>
    </row>
    <row r="155" spans="1:17" x14ac:dyDescent="0.25">
      <c r="A155" s="15" t="s">
        <v>28</v>
      </c>
      <c r="B155" s="16"/>
      <c r="C155" s="14" t="s">
        <v>13</v>
      </c>
      <c r="D155" s="16"/>
      <c r="E155" s="16">
        <v>-20</v>
      </c>
      <c r="F155" s="14" t="s">
        <v>29</v>
      </c>
      <c r="G155" s="17"/>
      <c r="H155" s="16"/>
      <c r="J155" s="15" t="s">
        <v>28</v>
      </c>
      <c r="K155" s="16"/>
      <c r="L155" s="14" t="s">
        <v>13</v>
      </c>
      <c r="M155" s="16"/>
      <c r="N155" s="16">
        <v>-20</v>
      </c>
      <c r="O155" s="14" t="s">
        <v>29</v>
      </c>
      <c r="P155" s="17"/>
      <c r="Q155" s="16"/>
    </row>
    <row r="156" spans="1:17" x14ac:dyDescent="0.25">
      <c r="A156" s="13" t="s">
        <v>30</v>
      </c>
      <c r="B156" s="9"/>
      <c r="C156" s="14" t="s">
        <v>13</v>
      </c>
      <c r="D156" s="9"/>
      <c r="E156" s="9"/>
      <c r="F156" s="14" t="s">
        <v>13</v>
      </c>
      <c r="G156" s="9"/>
      <c r="H156" s="9">
        <f>SUM(H153:H155)</f>
        <v>-1102.5</v>
      </c>
      <c r="J156" s="13" t="s">
        <v>30</v>
      </c>
      <c r="K156" s="9"/>
      <c r="L156" s="14" t="s">
        <v>13</v>
      </c>
      <c r="M156" s="9"/>
      <c r="N156" s="9"/>
      <c r="O156" s="14" t="s">
        <v>13</v>
      </c>
      <c r="P156" s="9"/>
      <c r="Q156" s="9">
        <f>SUM(Q153:Q155)</f>
        <v>-1125</v>
      </c>
    </row>
    <row r="157" spans="1:17" x14ac:dyDescent="0.25">
      <c r="A157" s="13" t="s">
        <v>31</v>
      </c>
      <c r="B157" s="9"/>
      <c r="C157" s="14" t="s">
        <v>13</v>
      </c>
      <c r="D157" s="9"/>
      <c r="E157" s="9"/>
      <c r="F157" s="14" t="s">
        <v>13</v>
      </c>
      <c r="G157" s="9"/>
      <c r="H157" s="9">
        <f>SUM(H151,H156)</f>
        <v>13392.5</v>
      </c>
      <c r="J157" s="13" t="s">
        <v>31</v>
      </c>
      <c r="K157" s="9"/>
      <c r="L157" s="14" t="s">
        <v>13</v>
      </c>
      <c r="M157" s="9"/>
      <c r="N157" s="9"/>
      <c r="O157" s="14" t="s">
        <v>13</v>
      </c>
      <c r="P157" s="9"/>
      <c r="Q157" s="9">
        <f>SUM(Q151,Q156)</f>
        <v>12420</v>
      </c>
    </row>
    <row r="158" spans="1:17" x14ac:dyDescent="0.25">
      <c r="A158" s="15" t="s">
        <v>13</v>
      </c>
      <c r="B158" s="16"/>
      <c r="C158" s="14" t="s">
        <v>13</v>
      </c>
      <c r="D158" s="16"/>
      <c r="E158" s="16"/>
      <c r="F158" s="14" t="s">
        <v>13</v>
      </c>
      <c r="G158" s="16"/>
      <c r="H158" s="16"/>
      <c r="J158" s="15" t="s">
        <v>13</v>
      </c>
      <c r="K158" s="16"/>
      <c r="L158" s="14" t="s">
        <v>13</v>
      </c>
      <c r="M158" s="16"/>
      <c r="N158" s="16"/>
      <c r="O158" s="14" t="s">
        <v>13</v>
      </c>
      <c r="P158" s="16"/>
      <c r="Q158" s="16"/>
    </row>
    <row r="159" spans="1:17" x14ac:dyDescent="0.25">
      <c r="A159" s="13" t="s">
        <v>32</v>
      </c>
      <c r="B159" s="9"/>
      <c r="C159" s="14" t="s">
        <v>13</v>
      </c>
      <c r="D159" s="9"/>
      <c r="E159" s="9"/>
      <c r="F159" s="14" t="s">
        <v>13</v>
      </c>
      <c r="G159" s="9"/>
      <c r="H159" s="9"/>
      <c r="J159" s="13" t="s">
        <v>32</v>
      </c>
      <c r="K159" s="9"/>
      <c r="L159" s="14" t="s">
        <v>13</v>
      </c>
      <c r="M159" s="9"/>
      <c r="N159" s="9"/>
      <c r="O159" s="14" t="s">
        <v>13</v>
      </c>
      <c r="P159" s="9"/>
      <c r="Q159" s="9"/>
    </row>
    <row r="160" spans="1:17" x14ac:dyDescent="0.25">
      <c r="A160" s="15" t="s">
        <v>33</v>
      </c>
      <c r="B160" s="16"/>
      <c r="C160" s="14" t="s">
        <v>13</v>
      </c>
      <c r="D160" s="16"/>
      <c r="E160" s="16">
        <v>-1</v>
      </c>
      <c r="F160" s="14" t="s">
        <v>13</v>
      </c>
      <c r="G160" s="16">
        <v>652.5</v>
      </c>
      <c r="H160" s="16">
        <f t="shared" ref="H160:H172" si="6">E160*G160</f>
        <v>-652.5</v>
      </c>
      <c r="J160" s="15" t="s">
        <v>33</v>
      </c>
      <c r="K160" s="16"/>
      <c r="L160" s="14" t="s">
        <v>13</v>
      </c>
      <c r="M160" s="16"/>
      <c r="N160" s="16">
        <v>-1</v>
      </c>
      <c r="O160" s="14" t="s">
        <v>13</v>
      </c>
      <c r="P160" s="16">
        <v>653</v>
      </c>
      <c r="Q160" s="16">
        <f t="shared" ref="Q160:Q172" si="7">N160*P160</f>
        <v>-653</v>
      </c>
    </row>
    <row r="161" spans="1:17" x14ac:dyDescent="0.25">
      <c r="A161" s="15" t="s">
        <v>34</v>
      </c>
      <c r="B161" s="16"/>
      <c r="C161" s="14" t="s">
        <v>13</v>
      </c>
      <c r="D161" s="16"/>
      <c r="E161" s="16">
        <v>-3</v>
      </c>
      <c r="F161" s="14" t="s">
        <v>13</v>
      </c>
      <c r="G161" s="16">
        <v>203</v>
      </c>
      <c r="H161" s="16">
        <f t="shared" si="6"/>
        <v>-609</v>
      </c>
      <c r="J161" s="15" t="s">
        <v>34</v>
      </c>
      <c r="K161" s="16"/>
      <c r="L161" s="14" t="s">
        <v>13</v>
      </c>
      <c r="M161" s="16"/>
      <c r="N161" s="16">
        <v>-3</v>
      </c>
      <c r="O161" s="14" t="s">
        <v>13</v>
      </c>
      <c r="P161" s="16">
        <v>203</v>
      </c>
      <c r="Q161" s="16">
        <f t="shared" si="7"/>
        <v>-609</v>
      </c>
    </row>
    <row r="162" spans="1:17" x14ac:dyDescent="0.25">
      <c r="A162" s="15" t="s">
        <v>35</v>
      </c>
      <c r="B162" s="16"/>
      <c r="C162" s="14" t="s">
        <v>13</v>
      </c>
      <c r="D162" s="16"/>
      <c r="E162" s="16">
        <v>-20</v>
      </c>
      <c r="F162" s="14" t="s">
        <v>13</v>
      </c>
      <c r="G162" s="16">
        <v>19.8</v>
      </c>
      <c r="H162" s="16">
        <f t="shared" si="6"/>
        <v>-396</v>
      </c>
      <c r="J162" s="15" t="s">
        <v>35</v>
      </c>
      <c r="K162" s="16"/>
      <c r="L162" s="14" t="s">
        <v>13</v>
      </c>
      <c r="M162" s="16"/>
      <c r="N162" s="16">
        <v>-20</v>
      </c>
      <c r="O162" s="14" t="s">
        <v>13</v>
      </c>
      <c r="P162" s="16">
        <v>18</v>
      </c>
      <c r="Q162" s="16">
        <f t="shared" si="7"/>
        <v>-360</v>
      </c>
    </row>
    <row r="163" spans="1:17" x14ac:dyDescent="0.25">
      <c r="A163" s="15" t="s">
        <v>36</v>
      </c>
      <c r="B163" s="16"/>
      <c r="C163" s="14" t="s">
        <v>13</v>
      </c>
      <c r="D163" s="16"/>
      <c r="E163" s="16">
        <v>-1</v>
      </c>
      <c r="F163" s="14" t="s">
        <v>13</v>
      </c>
      <c r="G163" s="16">
        <v>380</v>
      </c>
      <c r="H163" s="16">
        <f t="shared" si="6"/>
        <v>-380</v>
      </c>
      <c r="J163" s="15" t="s">
        <v>36</v>
      </c>
      <c r="K163" s="16"/>
      <c r="L163" s="14" t="s">
        <v>13</v>
      </c>
      <c r="M163" s="16"/>
      <c r="N163" s="16">
        <v>-1</v>
      </c>
      <c r="O163" s="14" t="s">
        <v>13</v>
      </c>
      <c r="P163" s="16">
        <v>380</v>
      </c>
      <c r="Q163" s="16">
        <f t="shared" si="7"/>
        <v>-380</v>
      </c>
    </row>
    <row r="164" spans="1:17" x14ac:dyDescent="0.25">
      <c r="A164" s="15" t="s">
        <v>37</v>
      </c>
      <c r="B164" s="16"/>
      <c r="C164" s="14" t="s">
        <v>13</v>
      </c>
      <c r="D164" s="16"/>
      <c r="E164" s="16">
        <v>-2</v>
      </c>
      <c r="F164" s="14" t="s">
        <v>13</v>
      </c>
      <c r="G164" s="16">
        <v>175</v>
      </c>
      <c r="H164" s="16">
        <f t="shared" si="6"/>
        <v>-350</v>
      </c>
      <c r="J164" s="15" t="s">
        <v>37</v>
      </c>
      <c r="K164" s="16"/>
      <c r="L164" s="14" t="s">
        <v>13</v>
      </c>
      <c r="M164" s="16"/>
      <c r="N164" s="16">
        <v>-2</v>
      </c>
      <c r="O164" s="14" t="s">
        <v>13</v>
      </c>
      <c r="P164" s="16">
        <v>140</v>
      </c>
      <c r="Q164" s="16">
        <f t="shared" si="7"/>
        <v>-280</v>
      </c>
    </row>
    <row r="165" spans="1:17" x14ac:dyDescent="0.25">
      <c r="A165" s="15" t="s">
        <v>38</v>
      </c>
      <c r="B165" s="16"/>
      <c r="C165" s="14" t="s">
        <v>13</v>
      </c>
      <c r="D165" s="16"/>
      <c r="E165" s="16">
        <v>-1</v>
      </c>
      <c r="F165" s="14" t="s">
        <v>13</v>
      </c>
      <c r="G165" s="16">
        <v>828.75</v>
      </c>
      <c r="H165" s="16">
        <f t="shared" si="6"/>
        <v>-828.75</v>
      </c>
      <c r="J165" s="15" t="s">
        <v>38</v>
      </c>
      <c r="K165" s="16"/>
      <c r="L165" s="14" t="s">
        <v>13</v>
      </c>
      <c r="M165" s="16"/>
      <c r="N165" s="16">
        <v>-1</v>
      </c>
      <c r="O165" s="14" t="s">
        <v>13</v>
      </c>
      <c r="P165" s="16">
        <v>804</v>
      </c>
      <c r="Q165" s="16">
        <f t="shared" si="7"/>
        <v>-804</v>
      </c>
    </row>
    <row r="166" spans="1:17" x14ac:dyDescent="0.25">
      <c r="A166" s="15" t="s">
        <v>39</v>
      </c>
      <c r="B166" s="16"/>
      <c r="C166" s="14" t="s">
        <v>13</v>
      </c>
      <c r="D166" s="16"/>
      <c r="E166" s="16">
        <v>-1</v>
      </c>
      <c r="F166" s="14" t="s">
        <v>13</v>
      </c>
      <c r="G166" s="16">
        <v>390</v>
      </c>
      <c r="H166" s="16">
        <f t="shared" si="6"/>
        <v>-390</v>
      </c>
      <c r="J166" s="15" t="s">
        <v>39</v>
      </c>
      <c r="K166" s="16"/>
      <c r="L166" s="14" t="s">
        <v>13</v>
      </c>
      <c r="M166" s="16"/>
      <c r="N166" s="16">
        <v>-1</v>
      </c>
      <c r="O166" s="14" t="s">
        <v>13</v>
      </c>
      <c r="P166" s="16">
        <v>366</v>
      </c>
      <c r="Q166" s="16">
        <f t="shared" si="7"/>
        <v>-366</v>
      </c>
    </row>
    <row r="167" spans="1:17" x14ac:dyDescent="0.25">
      <c r="A167" s="15" t="s">
        <v>40</v>
      </c>
      <c r="B167" s="16"/>
      <c r="C167" s="14" t="s">
        <v>13</v>
      </c>
      <c r="D167" s="16"/>
      <c r="E167" s="16">
        <v>-3800</v>
      </c>
      <c r="F167" s="14" t="s">
        <v>13</v>
      </c>
      <c r="G167" s="18">
        <v>9.2999999999999999E-2</v>
      </c>
      <c r="H167" s="16">
        <f t="shared" si="6"/>
        <v>-353.4</v>
      </c>
      <c r="J167" s="15" t="s">
        <v>40</v>
      </c>
      <c r="K167" s="16"/>
      <c r="L167" s="14" t="s">
        <v>13</v>
      </c>
      <c r="M167" s="16"/>
      <c r="N167" s="16">
        <v>-3800</v>
      </c>
      <c r="O167" s="14" t="s">
        <v>13</v>
      </c>
      <c r="P167" s="18">
        <v>0.12</v>
      </c>
      <c r="Q167" s="16">
        <f t="shared" si="7"/>
        <v>-456</v>
      </c>
    </row>
    <row r="168" spans="1:17" x14ac:dyDescent="0.25">
      <c r="A168" s="15" t="s">
        <v>41</v>
      </c>
      <c r="B168" s="16"/>
      <c r="C168" s="14" t="s">
        <v>13</v>
      </c>
      <c r="D168" s="16"/>
      <c r="E168" s="19">
        <v>-3</v>
      </c>
      <c r="F168" s="14" t="s">
        <v>13</v>
      </c>
      <c r="G168" s="16">
        <v>85</v>
      </c>
      <c r="H168" s="16">
        <f t="shared" si="6"/>
        <v>-255</v>
      </c>
      <c r="J168" s="15" t="s">
        <v>41</v>
      </c>
      <c r="K168" s="16"/>
      <c r="L168" s="14" t="s">
        <v>13</v>
      </c>
      <c r="M168" s="16"/>
      <c r="N168" s="19">
        <v>-3</v>
      </c>
      <c r="O168" s="14" t="s">
        <v>13</v>
      </c>
      <c r="P168" s="16">
        <v>90</v>
      </c>
      <c r="Q168" s="16">
        <f t="shared" si="7"/>
        <v>-270</v>
      </c>
    </row>
    <row r="169" spans="1:17" x14ac:dyDescent="0.25">
      <c r="A169" s="15" t="s">
        <v>42</v>
      </c>
      <c r="B169" s="16"/>
      <c r="C169" s="14" t="s">
        <v>13</v>
      </c>
      <c r="D169" s="16"/>
      <c r="E169" s="16">
        <v>-1</v>
      </c>
      <c r="F169" s="14" t="s">
        <v>13</v>
      </c>
      <c r="G169" s="16">
        <v>202.5</v>
      </c>
      <c r="H169" s="16">
        <f t="shared" si="6"/>
        <v>-202.5</v>
      </c>
      <c r="J169" s="15" t="s">
        <v>42</v>
      </c>
      <c r="K169" s="16"/>
      <c r="L169" s="14" t="s">
        <v>13</v>
      </c>
      <c r="M169" s="16"/>
      <c r="N169" s="16">
        <v>-1</v>
      </c>
      <c r="O169" s="14" t="s">
        <v>13</v>
      </c>
      <c r="P169" s="16">
        <v>203</v>
      </c>
      <c r="Q169" s="16">
        <f t="shared" si="7"/>
        <v>-203</v>
      </c>
    </row>
    <row r="170" spans="1:17" x14ac:dyDescent="0.25">
      <c r="A170" s="15" t="s">
        <v>139</v>
      </c>
      <c r="B170" s="16"/>
      <c r="C170" s="14" t="s">
        <v>13</v>
      </c>
      <c r="D170" s="16"/>
      <c r="E170" s="16">
        <v>-1</v>
      </c>
      <c r="F170" s="14" t="s">
        <v>13</v>
      </c>
      <c r="G170" s="16">
        <v>1225</v>
      </c>
      <c r="H170" s="16">
        <f t="shared" si="6"/>
        <v>-1225</v>
      </c>
      <c r="J170" s="15" t="s">
        <v>139</v>
      </c>
      <c r="K170" s="16"/>
      <c r="L170" s="14" t="s">
        <v>13</v>
      </c>
      <c r="M170" s="16"/>
      <c r="N170" s="16">
        <v>-1</v>
      </c>
      <c r="O170" s="14" t="s">
        <v>13</v>
      </c>
      <c r="P170" s="16">
        <v>1225</v>
      </c>
      <c r="Q170" s="16">
        <f t="shared" si="7"/>
        <v>-1225</v>
      </c>
    </row>
    <row r="171" spans="1:17" x14ac:dyDescent="0.25">
      <c r="A171" s="15" t="s">
        <v>140</v>
      </c>
      <c r="B171" s="16"/>
      <c r="C171" s="14" t="s">
        <v>13</v>
      </c>
      <c r="D171" s="16"/>
      <c r="E171" s="16">
        <v>-2</v>
      </c>
      <c r="F171" s="14" t="s">
        <v>13</v>
      </c>
      <c r="G171" s="16">
        <v>125</v>
      </c>
      <c r="H171" s="16">
        <f t="shared" si="6"/>
        <v>-250</v>
      </c>
      <c r="J171" s="15" t="s">
        <v>140</v>
      </c>
      <c r="K171" s="16"/>
      <c r="L171" s="14" t="s">
        <v>13</v>
      </c>
      <c r="M171" s="16"/>
      <c r="N171" s="16">
        <v>-2</v>
      </c>
      <c r="O171" s="14" t="s">
        <v>13</v>
      </c>
      <c r="P171" s="16">
        <v>125</v>
      </c>
      <c r="Q171" s="16">
        <f t="shared" si="7"/>
        <v>-250</v>
      </c>
    </row>
    <row r="172" spans="1:17" x14ac:dyDescent="0.25">
      <c r="A172" s="15" t="s">
        <v>141</v>
      </c>
      <c r="B172" s="16"/>
      <c r="C172" s="14" t="s">
        <v>13</v>
      </c>
      <c r="D172" s="16"/>
      <c r="E172" s="16">
        <v>-90</v>
      </c>
      <c r="F172" s="14" t="s">
        <v>13</v>
      </c>
      <c r="G172" s="16">
        <v>5</v>
      </c>
      <c r="H172" s="16">
        <f t="shared" si="6"/>
        <v>-450</v>
      </c>
      <c r="J172" s="15" t="s">
        <v>141</v>
      </c>
      <c r="K172" s="16"/>
      <c r="L172" s="14" t="s">
        <v>13</v>
      </c>
      <c r="M172" s="16"/>
      <c r="N172" s="16">
        <v>-90</v>
      </c>
      <c r="O172" s="14" t="s">
        <v>13</v>
      </c>
      <c r="P172" s="16">
        <v>10</v>
      </c>
      <c r="Q172" s="16">
        <f t="shared" si="7"/>
        <v>-900</v>
      </c>
    </row>
    <row r="173" spans="1:17" x14ac:dyDescent="0.25">
      <c r="A173" s="15" t="s">
        <v>43</v>
      </c>
      <c r="B173" s="16"/>
      <c r="C173" s="14" t="s">
        <v>13</v>
      </c>
      <c r="D173" s="16"/>
      <c r="E173" s="16"/>
      <c r="F173" s="14" t="s">
        <v>13</v>
      </c>
      <c r="G173" s="16"/>
      <c r="H173" s="16">
        <v>-500</v>
      </c>
      <c r="J173" s="15" t="s">
        <v>43</v>
      </c>
      <c r="K173" s="16"/>
      <c r="L173" s="14" t="s">
        <v>13</v>
      </c>
      <c r="M173" s="16"/>
      <c r="N173" s="16"/>
      <c r="O173" s="14" t="s">
        <v>13</v>
      </c>
      <c r="P173" s="16"/>
      <c r="Q173" s="16">
        <v>-800</v>
      </c>
    </row>
    <row r="174" spans="1:17" x14ac:dyDescent="0.25">
      <c r="A174" s="13" t="s">
        <v>44</v>
      </c>
      <c r="B174" s="9"/>
      <c r="C174" s="14" t="s">
        <v>13</v>
      </c>
      <c r="D174" s="9"/>
      <c r="E174" s="9"/>
      <c r="F174" s="14" t="s">
        <v>13</v>
      </c>
      <c r="G174" s="9"/>
      <c r="H174" s="9">
        <f>SUM(H160:H173)</f>
        <v>-6842.15</v>
      </c>
      <c r="J174" s="13" t="s">
        <v>44</v>
      </c>
      <c r="K174" s="9"/>
      <c r="L174" s="14" t="s">
        <v>13</v>
      </c>
      <c r="M174" s="9"/>
      <c r="N174" s="9"/>
      <c r="O174" s="14" t="s">
        <v>13</v>
      </c>
      <c r="P174" s="9"/>
      <c r="Q174" s="9">
        <f>SUM(Q160:Q173)</f>
        <v>-7556</v>
      </c>
    </row>
    <row r="175" spans="1:17" x14ac:dyDescent="0.25">
      <c r="A175" s="15" t="s">
        <v>45</v>
      </c>
      <c r="B175" s="16"/>
      <c r="C175" s="14" t="s">
        <v>13</v>
      </c>
      <c r="D175" s="16"/>
      <c r="E175" s="16"/>
      <c r="F175" s="14" t="s">
        <v>13</v>
      </c>
      <c r="G175" s="16"/>
      <c r="H175" s="16">
        <f>SUM(H157,H174)</f>
        <v>6550.35</v>
      </c>
      <c r="J175" s="15" t="s">
        <v>45</v>
      </c>
      <c r="K175" s="16"/>
      <c r="L175" s="14" t="s">
        <v>13</v>
      </c>
      <c r="M175" s="16"/>
      <c r="N175" s="16"/>
      <c r="O175" s="14" t="s">
        <v>13</v>
      </c>
      <c r="P175" s="16"/>
      <c r="Q175" s="16">
        <f>SUM(Q157,Q174)</f>
        <v>4864</v>
      </c>
    </row>
    <row r="177" spans="1:17" x14ac:dyDescent="0.25">
      <c r="A177" s="12" t="s">
        <v>55</v>
      </c>
      <c r="J177" s="12" t="s">
        <v>55</v>
      </c>
    </row>
    <row r="178" spans="1:17" x14ac:dyDescent="0.25">
      <c r="A178" s="12" t="s">
        <v>56</v>
      </c>
      <c r="J178" s="12" t="s">
        <v>56</v>
      </c>
    </row>
    <row r="180" spans="1:17" x14ac:dyDescent="0.25">
      <c r="A180" s="12" t="s">
        <v>46</v>
      </c>
      <c r="J180" s="12" t="s">
        <v>46</v>
      </c>
    </row>
    <row r="182" spans="1:17" x14ac:dyDescent="0.25">
      <c r="A182" t="s">
        <v>57</v>
      </c>
      <c r="J182" t="s">
        <v>57</v>
      </c>
    </row>
    <row r="183" spans="1:17" x14ac:dyDescent="0.25">
      <c r="A183" s="12" t="s">
        <v>1</v>
      </c>
      <c r="B183" s="12" t="s">
        <v>2</v>
      </c>
      <c r="J183" s="12" t="s">
        <v>1</v>
      </c>
      <c r="K183" s="12" t="s">
        <v>2</v>
      </c>
    </row>
    <row r="184" spans="1:17" x14ac:dyDescent="0.25">
      <c r="A184" s="12" t="s">
        <v>3</v>
      </c>
      <c r="B184" s="12" t="s">
        <v>4</v>
      </c>
      <c r="J184" s="12" t="s">
        <v>3</v>
      </c>
      <c r="K184" s="12" t="s">
        <v>158</v>
      </c>
    </row>
    <row r="185" spans="1:17" x14ac:dyDescent="0.25">
      <c r="A185" s="12" t="s">
        <v>5</v>
      </c>
      <c r="B185" s="12" t="s">
        <v>6</v>
      </c>
      <c r="J185" s="12" t="s">
        <v>5</v>
      </c>
      <c r="K185" s="12" t="s">
        <v>6</v>
      </c>
    </row>
    <row r="186" spans="1:17" x14ac:dyDescent="0.25">
      <c r="A186" s="12" t="s">
        <v>7</v>
      </c>
      <c r="B186" s="12" t="s">
        <v>138</v>
      </c>
      <c r="J186" s="12" t="s">
        <v>7</v>
      </c>
      <c r="K186" s="12" t="s">
        <v>138</v>
      </c>
    </row>
    <row r="187" spans="1:17" x14ac:dyDescent="0.25">
      <c r="A187" s="12" t="s">
        <v>9</v>
      </c>
      <c r="B187" s="12" t="s">
        <v>10</v>
      </c>
      <c r="J187" s="12" t="s">
        <v>9</v>
      </c>
      <c r="K187" s="12" t="s">
        <v>10</v>
      </c>
    </row>
    <row r="189" spans="1:17" x14ac:dyDescent="0.25">
      <c r="A189" s="6" t="s">
        <v>11</v>
      </c>
      <c r="B189" s="7" t="s">
        <v>12</v>
      </c>
      <c r="C189" s="7" t="s">
        <v>13</v>
      </c>
      <c r="D189" s="7" t="s">
        <v>14</v>
      </c>
      <c r="E189" s="7" t="s">
        <v>15</v>
      </c>
      <c r="F189" s="7" t="s">
        <v>13</v>
      </c>
      <c r="G189" s="7" t="s">
        <v>16</v>
      </c>
      <c r="H189" s="7" t="s">
        <v>17</v>
      </c>
      <c r="J189" s="6" t="s">
        <v>11</v>
      </c>
      <c r="K189" s="7" t="s">
        <v>12</v>
      </c>
      <c r="L189" s="7" t="s">
        <v>13</v>
      </c>
      <c r="M189" s="7" t="s">
        <v>14</v>
      </c>
      <c r="N189" s="7" t="s">
        <v>15</v>
      </c>
      <c r="O189" s="7" t="s">
        <v>13</v>
      </c>
      <c r="P189" s="7" t="s">
        <v>16</v>
      </c>
      <c r="Q189" s="7" t="s">
        <v>17</v>
      </c>
    </row>
    <row r="190" spans="1:17" x14ac:dyDescent="0.25">
      <c r="A190" s="13" t="s">
        <v>18</v>
      </c>
      <c r="B190" s="9"/>
      <c r="C190" s="14" t="s">
        <v>13</v>
      </c>
      <c r="D190" s="9"/>
      <c r="E190" s="9"/>
      <c r="F190" s="14" t="s">
        <v>13</v>
      </c>
      <c r="G190" s="9"/>
      <c r="H190" s="9"/>
      <c r="J190" s="13" t="s">
        <v>18</v>
      </c>
      <c r="K190" s="9"/>
      <c r="L190" s="14" t="s">
        <v>13</v>
      </c>
      <c r="M190" s="9"/>
      <c r="N190" s="9"/>
      <c r="O190" s="14" t="s">
        <v>13</v>
      </c>
      <c r="P190" s="9"/>
      <c r="Q190" s="9"/>
    </row>
    <row r="191" spans="1:17" x14ac:dyDescent="0.25">
      <c r="A191" s="15" t="s">
        <v>52</v>
      </c>
      <c r="B191" s="16">
        <v>5000</v>
      </c>
      <c r="C191" s="14" t="s">
        <v>20</v>
      </c>
      <c r="D191" s="17">
        <f>H191/B191</f>
        <v>3.25</v>
      </c>
      <c r="E191" s="16">
        <v>5000</v>
      </c>
      <c r="F191" s="14" t="s">
        <v>21</v>
      </c>
      <c r="G191" s="17">
        <v>3.25</v>
      </c>
      <c r="H191" s="16">
        <f>E191*G191</f>
        <v>16250</v>
      </c>
      <c r="J191" s="15" t="s">
        <v>52</v>
      </c>
      <c r="K191" s="16">
        <v>5000</v>
      </c>
      <c r="L191" s="14" t="s">
        <v>20</v>
      </c>
      <c r="M191" s="17">
        <f>Q191/K191</f>
        <v>3</v>
      </c>
      <c r="N191" s="16">
        <v>5000</v>
      </c>
      <c r="O191" s="14" t="s">
        <v>21</v>
      </c>
      <c r="P191" s="17">
        <v>3</v>
      </c>
      <c r="Q191" s="16">
        <f>N191*P191</f>
        <v>15000</v>
      </c>
    </row>
    <row r="192" spans="1:17" x14ac:dyDescent="0.25">
      <c r="A192" s="15" t="s">
        <v>22</v>
      </c>
      <c r="B192" s="16">
        <v>2800</v>
      </c>
      <c r="C192" s="14" t="s">
        <v>20</v>
      </c>
      <c r="D192" s="17">
        <f>H192/B192</f>
        <v>0.85</v>
      </c>
      <c r="E192" s="16">
        <v>2800</v>
      </c>
      <c r="F192" s="14" t="s">
        <v>21</v>
      </c>
      <c r="G192" s="17">
        <v>0.85</v>
      </c>
      <c r="H192" s="16">
        <f>E192*G192</f>
        <v>2380</v>
      </c>
      <c r="J192" s="15" t="s">
        <v>22</v>
      </c>
      <c r="K192" s="16">
        <v>2800</v>
      </c>
      <c r="L192" s="14" t="s">
        <v>20</v>
      </c>
      <c r="M192" s="17">
        <f>Q192/K192</f>
        <v>0.85</v>
      </c>
      <c r="N192" s="16">
        <v>2800</v>
      </c>
      <c r="O192" s="14" t="s">
        <v>21</v>
      </c>
      <c r="P192" s="17">
        <v>0.85</v>
      </c>
      <c r="Q192" s="16">
        <f>N192*P192</f>
        <v>2380</v>
      </c>
    </row>
    <row r="193" spans="1:17" x14ac:dyDescent="0.25">
      <c r="A193" s="15" t="s">
        <v>23</v>
      </c>
      <c r="B193" s="16"/>
      <c r="C193" s="14" t="s">
        <v>13</v>
      </c>
      <c r="D193" s="16"/>
      <c r="E193" s="16"/>
      <c r="F193" s="14" t="s">
        <v>24</v>
      </c>
      <c r="G193" s="16"/>
      <c r="H193" s="16">
        <v>870</v>
      </c>
      <c r="J193" s="15" t="s">
        <v>23</v>
      </c>
      <c r="K193" s="16"/>
      <c r="L193" s="14" t="s">
        <v>13</v>
      </c>
      <c r="M193" s="16"/>
      <c r="N193" s="16"/>
      <c r="O193" s="14" t="s">
        <v>24</v>
      </c>
      <c r="P193" s="16"/>
      <c r="Q193" s="16">
        <v>870</v>
      </c>
    </row>
    <row r="194" spans="1:17" x14ac:dyDescent="0.25">
      <c r="A194" s="13" t="s">
        <v>58</v>
      </c>
      <c r="B194" s="9"/>
      <c r="C194" s="14" t="s">
        <v>13</v>
      </c>
      <c r="D194" s="9"/>
      <c r="E194" s="9"/>
      <c r="F194" s="14" t="s">
        <v>13</v>
      </c>
      <c r="G194" s="9"/>
      <c r="H194" s="9">
        <f>SUM(H191:H193)</f>
        <v>19500</v>
      </c>
      <c r="J194" s="13" t="s">
        <v>58</v>
      </c>
      <c r="K194" s="9"/>
      <c r="L194" s="14" t="s">
        <v>13</v>
      </c>
      <c r="M194" s="9"/>
      <c r="N194" s="9"/>
      <c r="O194" s="14" t="s">
        <v>13</v>
      </c>
      <c r="P194" s="9"/>
      <c r="Q194" s="9">
        <f>SUM(Q191:Q193)</f>
        <v>18250</v>
      </c>
    </row>
    <row r="195" spans="1:17" x14ac:dyDescent="0.25">
      <c r="A195" s="15" t="s">
        <v>13</v>
      </c>
      <c r="B195" s="16"/>
      <c r="C195" s="14" t="s">
        <v>13</v>
      </c>
      <c r="D195" s="16"/>
      <c r="E195" s="16"/>
      <c r="F195" s="14" t="s">
        <v>13</v>
      </c>
      <c r="G195" s="16"/>
      <c r="H195" s="16"/>
      <c r="J195" s="15" t="s">
        <v>13</v>
      </c>
      <c r="K195" s="16"/>
      <c r="L195" s="14" t="s">
        <v>13</v>
      </c>
      <c r="M195" s="16"/>
      <c r="N195" s="16"/>
      <c r="O195" s="14" t="s">
        <v>13</v>
      </c>
      <c r="P195" s="16"/>
      <c r="Q195" s="16"/>
    </row>
    <row r="196" spans="1:17" x14ac:dyDescent="0.25">
      <c r="A196" s="13" t="s">
        <v>26</v>
      </c>
      <c r="B196" s="9"/>
      <c r="C196" s="14" t="s">
        <v>13</v>
      </c>
      <c r="D196" s="9"/>
      <c r="E196" s="9"/>
      <c r="F196" s="14" t="s">
        <v>13</v>
      </c>
      <c r="G196" s="9"/>
      <c r="H196" s="9"/>
      <c r="J196" s="13" t="s">
        <v>26</v>
      </c>
      <c r="K196" s="9"/>
      <c r="L196" s="14" t="s">
        <v>13</v>
      </c>
      <c r="M196" s="9"/>
      <c r="N196" s="9"/>
      <c r="O196" s="14" t="s">
        <v>13</v>
      </c>
      <c r="P196" s="9"/>
      <c r="Q196" s="9"/>
    </row>
    <row r="197" spans="1:17" x14ac:dyDescent="0.25">
      <c r="A197" s="15" t="s">
        <v>27</v>
      </c>
      <c r="B197" s="16"/>
      <c r="C197" s="14" t="s">
        <v>13</v>
      </c>
      <c r="D197" s="16"/>
      <c r="E197" s="16">
        <v>-200</v>
      </c>
      <c r="F197" s="14" t="s">
        <v>21</v>
      </c>
      <c r="G197" s="17">
        <v>4.25</v>
      </c>
      <c r="H197" s="16">
        <f>E197*G197</f>
        <v>-850</v>
      </c>
      <c r="J197" s="15" t="s">
        <v>27</v>
      </c>
      <c r="K197" s="16"/>
      <c r="L197" s="14" t="s">
        <v>13</v>
      </c>
      <c r="M197" s="16"/>
      <c r="N197" s="16">
        <v>-200</v>
      </c>
      <c r="O197" s="14" t="s">
        <v>21</v>
      </c>
      <c r="P197" s="17">
        <v>5.6</v>
      </c>
      <c r="Q197" s="16">
        <f>N197*P197</f>
        <v>-1120</v>
      </c>
    </row>
    <row r="198" spans="1:17" x14ac:dyDescent="0.25">
      <c r="A198" s="15" t="s">
        <v>28</v>
      </c>
      <c r="B198" s="16"/>
      <c r="C198" s="14" t="s">
        <v>13</v>
      </c>
      <c r="D198" s="16"/>
      <c r="E198" s="16">
        <v>-20</v>
      </c>
      <c r="F198" s="14" t="s">
        <v>29</v>
      </c>
      <c r="G198" s="17"/>
      <c r="H198" s="16"/>
      <c r="J198" s="15" t="s">
        <v>28</v>
      </c>
      <c r="K198" s="16"/>
      <c r="L198" s="14" t="s">
        <v>13</v>
      </c>
      <c r="M198" s="16"/>
      <c r="N198" s="16">
        <v>-20</v>
      </c>
      <c r="O198" s="14" t="s">
        <v>29</v>
      </c>
      <c r="P198" s="17"/>
      <c r="Q198" s="16"/>
    </row>
    <row r="199" spans="1:17" x14ac:dyDescent="0.25">
      <c r="A199" s="13" t="s">
        <v>30</v>
      </c>
      <c r="B199" s="9"/>
      <c r="C199" s="14" t="s">
        <v>13</v>
      </c>
      <c r="D199" s="9"/>
      <c r="E199" s="9"/>
      <c r="F199" s="14" t="s">
        <v>13</v>
      </c>
      <c r="G199" s="9"/>
      <c r="H199" s="9">
        <f>SUM(H196:H198)</f>
        <v>-850</v>
      </c>
      <c r="J199" s="13" t="s">
        <v>30</v>
      </c>
      <c r="K199" s="9"/>
      <c r="L199" s="14" t="s">
        <v>13</v>
      </c>
      <c r="M199" s="9"/>
      <c r="N199" s="9"/>
      <c r="O199" s="14" t="s">
        <v>13</v>
      </c>
      <c r="P199" s="9"/>
      <c r="Q199" s="9">
        <f>SUM(Q196:Q198)</f>
        <v>-1120</v>
      </c>
    </row>
    <row r="200" spans="1:17" x14ac:dyDescent="0.25">
      <c r="A200" s="13" t="s">
        <v>31</v>
      </c>
      <c r="B200" s="9"/>
      <c r="C200" s="14" t="s">
        <v>13</v>
      </c>
      <c r="D200" s="9"/>
      <c r="E200" s="9"/>
      <c r="F200" s="14" t="s">
        <v>13</v>
      </c>
      <c r="G200" s="9"/>
      <c r="H200" s="9">
        <f>SUM(H194,H199)</f>
        <v>18650</v>
      </c>
      <c r="J200" s="13" t="s">
        <v>31</v>
      </c>
      <c r="K200" s="9"/>
      <c r="L200" s="14" t="s">
        <v>13</v>
      </c>
      <c r="M200" s="9"/>
      <c r="N200" s="9"/>
      <c r="O200" s="14" t="s">
        <v>13</v>
      </c>
      <c r="P200" s="9"/>
      <c r="Q200" s="9">
        <f>SUM(Q194,Q199)</f>
        <v>17130</v>
      </c>
    </row>
    <row r="201" spans="1:17" x14ac:dyDescent="0.25">
      <c r="A201" s="15" t="s">
        <v>13</v>
      </c>
      <c r="B201" s="16"/>
      <c r="C201" s="14" t="s">
        <v>13</v>
      </c>
      <c r="D201" s="16"/>
      <c r="E201" s="16"/>
      <c r="F201" s="14" t="s">
        <v>13</v>
      </c>
      <c r="G201" s="16"/>
      <c r="H201" s="16"/>
      <c r="J201" s="15" t="s">
        <v>13</v>
      </c>
      <c r="K201" s="16"/>
      <c r="L201" s="14" t="s">
        <v>13</v>
      </c>
      <c r="M201" s="16"/>
      <c r="N201" s="16"/>
      <c r="O201" s="14" t="s">
        <v>13</v>
      </c>
      <c r="P201" s="16"/>
      <c r="Q201" s="16"/>
    </row>
    <row r="202" spans="1:17" x14ac:dyDescent="0.25">
      <c r="A202" s="13" t="s">
        <v>32</v>
      </c>
      <c r="B202" s="9"/>
      <c r="C202" s="14" t="s">
        <v>13</v>
      </c>
      <c r="D202" s="9"/>
      <c r="E202" s="9"/>
      <c r="F202" s="14" t="s">
        <v>13</v>
      </c>
      <c r="G202" s="9"/>
      <c r="H202" s="9"/>
      <c r="J202" s="13" t="s">
        <v>32</v>
      </c>
      <c r="K202" s="9"/>
      <c r="L202" s="14" t="s">
        <v>13</v>
      </c>
      <c r="M202" s="9"/>
      <c r="N202" s="9"/>
      <c r="O202" s="14" t="s">
        <v>13</v>
      </c>
      <c r="P202" s="9"/>
      <c r="Q202" s="9"/>
    </row>
    <row r="203" spans="1:17" x14ac:dyDescent="0.25">
      <c r="A203" s="15" t="s">
        <v>33</v>
      </c>
      <c r="B203" s="16"/>
      <c r="C203" s="14" t="s">
        <v>13</v>
      </c>
      <c r="D203" s="16"/>
      <c r="E203" s="16">
        <v>-1</v>
      </c>
      <c r="F203" s="14" t="s">
        <v>13</v>
      </c>
      <c r="G203" s="16">
        <v>652.5</v>
      </c>
      <c r="H203" s="16">
        <f t="shared" ref="H203:H215" si="8">E203*G203</f>
        <v>-652.5</v>
      </c>
      <c r="J203" s="15" t="s">
        <v>33</v>
      </c>
      <c r="K203" s="16"/>
      <c r="L203" s="14" t="s">
        <v>13</v>
      </c>
      <c r="M203" s="16"/>
      <c r="N203" s="16">
        <v>-1</v>
      </c>
      <c r="O203" s="14" t="s">
        <v>13</v>
      </c>
      <c r="P203" s="16">
        <v>652.5</v>
      </c>
      <c r="Q203" s="16">
        <f t="shared" ref="Q203:Q215" si="9">N203*P203</f>
        <v>-652.5</v>
      </c>
    </row>
    <row r="204" spans="1:17" x14ac:dyDescent="0.25">
      <c r="A204" s="15" t="s">
        <v>34</v>
      </c>
      <c r="B204" s="16"/>
      <c r="C204" s="14" t="s">
        <v>13</v>
      </c>
      <c r="D204" s="16"/>
      <c r="E204" s="16">
        <v>-3</v>
      </c>
      <c r="F204" s="14" t="s">
        <v>13</v>
      </c>
      <c r="G204" s="16">
        <v>203</v>
      </c>
      <c r="H204" s="16">
        <f t="shared" si="8"/>
        <v>-609</v>
      </c>
      <c r="J204" s="15" t="s">
        <v>34</v>
      </c>
      <c r="K204" s="16"/>
      <c r="L204" s="14" t="s">
        <v>13</v>
      </c>
      <c r="M204" s="16"/>
      <c r="N204" s="16">
        <v>-3</v>
      </c>
      <c r="O204" s="14" t="s">
        <v>13</v>
      </c>
      <c r="P204" s="16">
        <v>203</v>
      </c>
      <c r="Q204" s="16">
        <f t="shared" si="9"/>
        <v>-609</v>
      </c>
    </row>
    <row r="205" spans="1:17" x14ac:dyDescent="0.25">
      <c r="A205" s="15" t="s">
        <v>35</v>
      </c>
      <c r="B205" s="16"/>
      <c r="C205" s="14" t="s">
        <v>13</v>
      </c>
      <c r="D205" s="16"/>
      <c r="E205" s="16">
        <v>-20</v>
      </c>
      <c r="F205" s="14" t="s">
        <v>13</v>
      </c>
      <c r="G205" s="16">
        <v>19</v>
      </c>
      <c r="H205" s="16">
        <f t="shared" si="8"/>
        <v>-380</v>
      </c>
      <c r="J205" s="15" t="s">
        <v>35</v>
      </c>
      <c r="K205" s="16"/>
      <c r="L205" s="14" t="s">
        <v>13</v>
      </c>
      <c r="M205" s="16"/>
      <c r="N205" s="16">
        <v>-20</v>
      </c>
      <c r="O205" s="14" t="s">
        <v>13</v>
      </c>
      <c r="P205" s="16">
        <v>19</v>
      </c>
      <c r="Q205" s="16">
        <f t="shared" si="9"/>
        <v>-380</v>
      </c>
    </row>
    <row r="206" spans="1:17" x14ac:dyDescent="0.25">
      <c r="A206" s="15" t="s">
        <v>36</v>
      </c>
      <c r="B206" s="16"/>
      <c r="C206" s="14" t="s">
        <v>13</v>
      </c>
      <c r="D206" s="16"/>
      <c r="E206" s="16">
        <v>-1</v>
      </c>
      <c r="F206" s="14" t="s">
        <v>13</v>
      </c>
      <c r="G206" s="16">
        <v>380</v>
      </c>
      <c r="H206" s="16">
        <f t="shared" si="8"/>
        <v>-380</v>
      </c>
      <c r="J206" s="15" t="s">
        <v>36</v>
      </c>
      <c r="K206" s="16"/>
      <c r="L206" s="14" t="s">
        <v>13</v>
      </c>
      <c r="M206" s="16"/>
      <c r="N206" s="16">
        <v>-1</v>
      </c>
      <c r="O206" s="14" t="s">
        <v>13</v>
      </c>
      <c r="P206" s="16">
        <v>380</v>
      </c>
      <c r="Q206" s="16">
        <f t="shared" si="9"/>
        <v>-380</v>
      </c>
    </row>
    <row r="207" spans="1:17" x14ac:dyDescent="0.25">
      <c r="A207" s="15" t="s">
        <v>37</v>
      </c>
      <c r="B207" s="16"/>
      <c r="C207" s="14" t="s">
        <v>13</v>
      </c>
      <c r="D207" s="16"/>
      <c r="E207" s="16">
        <v>-1</v>
      </c>
      <c r="F207" s="14" t="s">
        <v>13</v>
      </c>
      <c r="G207" s="16">
        <v>175</v>
      </c>
      <c r="H207" s="16">
        <f t="shared" si="8"/>
        <v>-175</v>
      </c>
      <c r="J207" s="15" t="s">
        <v>37</v>
      </c>
      <c r="K207" s="16"/>
      <c r="L207" s="14" t="s">
        <v>13</v>
      </c>
      <c r="M207" s="16"/>
      <c r="N207" s="16">
        <v>-1</v>
      </c>
      <c r="O207" s="14" t="s">
        <v>13</v>
      </c>
      <c r="P207" s="16">
        <v>140</v>
      </c>
      <c r="Q207" s="16">
        <f t="shared" si="9"/>
        <v>-140</v>
      </c>
    </row>
    <row r="208" spans="1:17" x14ac:dyDescent="0.25">
      <c r="A208" s="15" t="s">
        <v>38</v>
      </c>
      <c r="B208" s="16"/>
      <c r="C208" s="14" t="s">
        <v>13</v>
      </c>
      <c r="D208" s="16"/>
      <c r="E208" s="16">
        <v>-1</v>
      </c>
      <c r="F208" s="14" t="s">
        <v>13</v>
      </c>
      <c r="G208" s="16">
        <v>956.25</v>
      </c>
      <c r="H208" s="16">
        <f t="shared" si="8"/>
        <v>-956.25</v>
      </c>
      <c r="J208" s="15" t="s">
        <v>38</v>
      </c>
      <c r="K208" s="16"/>
      <c r="L208" s="14" t="s">
        <v>13</v>
      </c>
      <c r="M208" s="16"/>
      <c r="N208" s="16">
        <v>-1</v>
      </c>
      <c r="O208" s="14" t="s">
        <v>13</v>
      </c>
      <c r="P208" s="16">
        <v>928</v>
      </c>
      <c r="Q208" s="16">
        <f t="shared" si="9"/>
        <v>-928</v>
      </c>
    </row>
    <row r="209" spans="1:17" x14ac:dyDescent="0.25">
      <c r="A209" s="15" t="s">
        <v>39</v>
      </c>
      <c r="B209" s="16"/>
      <c r="C209" s="14" t="s">
        <v>13</v>
      </c>
      <c r="D209" s="16"/>
      <c r="E209" s="16">
        <v>-1</v>
      </c>
      <c r="F209" s="14" t="s">
        <v>13</v>
      </c>
      <c r="G209" s="16">
        <v>450</v>
      </c>
      <c r="H209" s="16">
        <f t="shared" si="8"/>
        <v>-450</v>
      </c>
      <c r="J209" s="15" t="s">
        <v>39</v>
      </c>
      <c r="K209" s="16"/>
      <c r="L209" s="14" t="s">
        <v>13</v>
      </c>
      <c r="M209" s="16"/>
      <c r="N209" s="16">
        <v>-1</v>
      </c>
      <c r="O209" s="14" t="s">
        <v>13</v>
      </c>
      <c r="P209" s="16">
        <v>422</v>
      </c>
      <c r="Q209" s="16">
        <f t="shared" si="9"/>
        <v>-422</v>
      </c>
    </row>
    <row r="210" spans="1:17" x14ac:dyDescent="0.25">
      <c r="A210" s="15" t="s">
        <v>40</v>
      </c>
      <c r="B210" s="16"/>
      <c r="C210" s="14" t="s">
        <v>13</v>
      </c>
      <c r="D210" s="16"/>
      <c r="E210" s="16">
        <v>-5000</v>
      </c>
      <c r="F210" s="14" t="s">
        <v>13</v>
      </c>
      <c r="G210" s="18">
        <v>9.2999999999999999E-2</v>
      </c>
      <c r="H210" s="16">
        <f t="shared" si="8"/>
        <v>-465</v>
      </c>
      <c r="J210" s="15" t="s">
        <v>40</v>
      </c>
      <c r="K210" s="16"/>
      <c r="L210" s="14" t="s">
        <v>13</v>
      </c>
      <c r="M210" s="16"/>
      <c r="N210" s="16">
        <v>-5000</v>
      </c>
      <c r="O210" s="14" t="s">
        <v>13</v>
      </c>
      <c r="P210" s="18">
        <v>0.12</v>
      </c>
      <c r="Q210" s="16">
        <f t="shared" si="9"/>
        <v>-600</v>
      </c>
    </row>
    <row r="211" spans="1:17" x14ac:dyDescent="0.25">
      <c r="A211" s="15" t="s">
        <v>41</v>
      </c>
      <c r="B211" s="16"/>
      <c r="C211" s="14" t="s">
        <v>13</v>
      </c>
      <c r="D211" s="16"/>
      <c r="E211" s="19">
        <v>-5.6</v>
      </c>
      <c r="F211" s="14" t="s">
        <v>13</v>
      </c>
      <c r="G211" s="16">
        <v>85</v>
      </c>
      <c r="H211" s="16">
        <f t="shared" si="8"/>
        <v>-475.99999999999994</v>
      </c>
      <c r="J211" s="15" t="s">
        <v>41</v>
      </c>
      <c r="K211" s="16"/>
      <c r="L211" s="14" t="s">
        <v>13</v>
      </c>
      <c r="M211" s="16"/>
      <c r="N211" s="19">
        <v>-5.6</v>
      </c>
      <c r="O211" s="14" t="s">
        <v>13</v>
      </c>
      <c r="P211" s="16">
        <v>90</v>
      </c>
      <c r="Q211" s="16">
        <f t="shared" si="9"/>
        <v>-503.99999999999994</v>
      </c>
    </row>
    <row r="212" spans="1:17" x14ac:dyDescent="0.25">
      <c r="A212" s="15" t="s">
        <v>42</v>
      </c>
      <c r="B212" s="16"/>
      <c r="C212" s="14" t="s">
        <v>13</v>
      </c>
      <c r="D212" s="16"/>
      <c r="E212" s="16">
        <v>-1</v>
      </c>
      <c r="F212" s="14" t="s">
        <v>13</v>
      </c>
      <c r="G212" s="16">
        <v>262.5</v>
      </c>
      <c r="H212" s="16">
        <f t="shared" si="8"/>
        <v>-262.5</v>
      </c>
      <c r="J212" s="15" t="s">
        <v>42</v>
      </c>
      <c r="K212" s="16"/>
      <c r="L212" s="14" t="s">
        <v>13</v>
      </c>
      <c r="M212" s="16"/>
      <c r="N212" s="16">
        <v>-1</v>
      </c>
      <c r="O212" s="14" t="s">
        <v>13</v>
      </c>
      <c r="P212" s="16">
        <v>263</v>
      </c>
      <c r="Q212" s="16">
        <f t="shared" si="9"/>
        <v>-263</v>
      </c>
    </row>
    <row r="213" spans="1:17" x14ac:dyDescent="0.25">
      <c r="A213" s="15" t="s">
        <v>139</v>
      </c>
      <c r="B213" s="16"/>
      <c r="C213" s="14" t="s">
        <v>13</v>
      </c>
      <c r="D213" s="16"/>
      <c r="E213" s="16">
        <v>-1</v>
      </c>
      <c r="F213" s="14" t="s">
        <v>13</v>
      </c>
      <c r="G213" s="16">
        <v>1225</v>
      </c>
      <c r="H213" s="16">
        <f t="shared" si="8"/>
        <v>-1225</v>
      </c>
      <c r="J213" s="15" t="s">
        <v>139</v>
      </c>
      <c r="K213" s="16"/>
      <c r="L213" s="14" t="s">
        <v>13</v>
      </c>
      <c r="M213" s="16"/>
      <c r="N213" s="16">
        <v>-1</v>
      </c>
      <c r="O213" s="14" t="s">
        <v>13</v>
      </c>
      <c r="P213" s="16">
        <v>1225</v>
      </c>
      <c r="Q213" s="16">
        <f t="shared" si="9"/>
        <v>-1225</v>
      </c>
    </row>
    <row r="214" spans="1:17" x14ac:dyDescent="0.25">
      <c r="A214" s="15" t="s">
        <v>140</v>
      </c>
      <c r="B214" s="16"/>
      <c r="C214" s="14" t="s">
        <v>13</v>
      </c>
      <c r="D214" s="16"/>
      <c r="E214" s="16">
        <v>-3</v>
      </c>
      <c r="F214" s="14" t="s">
        <v>13</v>
      </c>
      <c r="G214" s="16">
        <v>125</v>
      </c>
      <c r="H214" s="16">
        <f t="shared" si="8"/>
        <v>-375</v>
      </c>
      <c r="J214" s="15" t="s">
        <v>140</v>
      </c>
      <c r="K214" s="16"/>
      <c r="L214" s="14" t="s">
        <v>13</v>
      </c>
      <c r="M214" s="16"/>
      <c r="N214" s="16">
        <v>-3</v>
      </c>
      <c r="O214" s="14" t="s">
        <v>13</v>
      </c>
      <c r="P214" s="16">
        <v>125</v>
      </c>
      <c r="Q214" s="16">
        <f t="shared" si="9"/>
        <v>-375</v>
      </c>
    </row>
    <row r="215" spans="1:17" x14ac:dyDescent="0.25">
      <c r="A215" s="15" t="s">
        <v>141</v>
      </c>
      <c r="B215" s="16"/>
      <c r="C215" s="14" t="s">
        <v>13</v>
      </c>
      <c r="D215" s="16"/>
      <c r="E215" s="16">
        <v>-105</v>
      </c>
      <c r="F215" s="14" t="s">
        <v>13</v>
      </c>
      <c r="G215" s="16">
        <v>5</v>
      </c>
      <c r="H215" s="16">
        <f t="shared" si="8"/>
        <v>-525</v>
      </c>
      <c r="J215" s="15" t="s">
        <v>141</v>
      </c>
      <c r="K215" s="16"/>
      <c r="L215" s="14" t="s">
        <v>13</v>
      </c>
      <c r="M215" s="16"/>
      <c r="N215" s="16">
        <v>-105</v>
      </c>
      <c r="O215" s="14" t="s">
        <v>13</v>
      </c>
      <c r="P215" s="16">
        <v>10</v>
      </c>
      <c r="Q215" s="16">
        <f t="shared" si="9"/>
        <v>-1050</v>
      </c>
    </row>
    <row r="216" spans="1:17" x14ac:dyDescent="0.25">
      <c r="A216" s="15" t="s">
        <v>43</v>
      </c>
      <c r="B216" s="16"/>
      <c r="C216" s="14" t="s">
        <v>13</v>
      </c>
      <c r="D216" s="16"/>
      <c r="E216" s="16"/>
      <c r="F216" s="14" t="s">
        <v>13</v>
      </c>
      <c r="G216" s="16"/>
      <c r="H216" s="16">
        <v>-500</v>
      </c>
      <c r="J216" s="15" t="s">
        <v>43</v>
      </c>
      <c r="K216" s="16"/>
      <c r="L216" s="14" t="s">
        <v>13</v>
      </c>
      <c r="M216" s="16"/>
      <c r="N216" s="16"/>
      <c r="O216" s="14" t="s">
        <v>13</v>
      </c>
      <c r="P216" s="16"/>
      <c r="Q216" s="16">
        <v>-800</v>
      </c>
    </row>
    <row r="217" spans="1:17" x14ac:dyDescent="0.25">
      <c r="A217" s="13" t="s">
        <v>44</v>
      </c>
      <c r="B217" s="9"/>
      <c r="C217" s="14" t="s">
        <v>13</v>
      </c>
      <c r="D217" s="9"/>
      <c r="E217" s="9"/>
      <c r="F217" s="14" t="s">
        <v>13</v>
      </c>
      <c r="G217" s="9"/>
      <c r="H217" s="9">
        <f>SUM(H203:H216)</f>
        <v>-7431.25</v>
      </c>
      <c r="J217" s="13" t="s">
        <v>44</v>
      </c>
      <c r="K217" s="9"/>
      <c r="L217" s="14" t="s">
        <v>13</v>
      </c>
      <c r="M217" s="9"/>
      <c r="N217" s="9"/>
      <c r="O217" s="14" t="s">
        <v>13</v>
      </c>
      <c r="P217" s="9"/>
      <c r="Q217" s="9">
        <f>SUM(Q203:Q216)</f>
        <v>-8328.5</v>
      </c>
    </row>
    <row r="218" spans="1:17" x14ac:dyDescent="0.25">
      <c r="A218" s="15" t="s">
        <v>45</v>
      </c>
      <c r="B218" s="16"/>
      <c r="C218" s="14" t="s">
        <v>13</v>
      </c>
      <c r="D218" s="16"/>
      <c r="E218" s="16"/>
      <c r="F218" s="14" t="s">
        <v>13</v>
      </c>
      <c r="G218" s="16"/>
      <c r="H218" s="16">
        <f>SUM(H200,H217)</f>
        <v>11218.75</v>
      </c>
      <c r="J218" s="15" t="s">
        <v>45</v>
      </c>
      <c r="K218" s="16"/>
      <c r="L218" s="14" t="s">
        <v>13</v>
      </c>
      <c r="M218" s="16"/>
      <c r="N218" s="16"/>
      <c r="O218" s="14" t="s">
        <v>13</v>
      </c>
      <c r="P218" s="16"/>
      <c r="Q218" s="16">
        <f>SUM(Q200,Q217)</f>
        <v>8801.5</v>
      </c>
    </row>
    <row r="220" spans="1:17" x14ac:dyDescent="0.25">
      <c r="A220" s="12" t="s">
        <v>59</v>
      </c>
      <c r="J220" s="12" t="s">
        <v>59</v>
      </c>
    </row>
    <row r="221" spans="1:17" x14ac:dyDescent="0.25">
      <c r="A221" s="12" t="s">
        <v>55</v>
      </c>
      <c r="J221" s="12" t="s">
        <v>55</v>
      </c>
    </row>
    <row r="223" spans="1:17" x14ac:dyDescent="0.25">
      <c r="A223" s="12" t="s">
        <v>46</v>
      </c>
      <c r="J223" s="12" t="s">
        <v>46</v>
      </c>
    </row>
    <row r="225" spans="1:17" x14ac:dyDescent="0.25">
      <c r="A225" t="s">
        <v>60</v>
      </c>
      <c r="J225" t="s">
        <v>60</v>
      </c>
    </row>
    <row r="226" spans="1:17" x14ac:dyDescent="0.25">
      <c r="A226" s="12" t="s">
        <v>1</v>
      </c>
      <c r="B226" s="12" t="s">
        <v>2</v>
      </c>
      <c r="J226" s="12" t="s">
        <v>1</v>
      </c>
      <c r="K226" s="12" t="s">
        <v>2</v>
      </c>
    </row>
    <row r="227" spans="1:17" x14ac:dyDescent="0.25">
      <c r="A227" s="12" t="s">
        <v>3</v>
      </c>
      <c r="B227" s="12" t="s">
        <v>4</v>
      </c>
      <c r="J227" s="12" t="s">
        <v>3</v>
      </c>
      <c r="K227" s="12" t="s">
        <v>158</v>
      </c>
    </row>
    <row r="228" spans="1:17" x14ac:dyDescent="0.25">
      <c r="A228" s="12" t="s">
        <v>5</v>
      </c>
      <c r="B228" s="12" t="s">
        <v>6</v>
      </c>
      <c r="J228" s="12" t="s">
        <v>5</v>
      </c>
      <c r="K228" s="12" t="s">
        <v>6</v>
      </c>
    </row>
    <row r="229" spans="1:17" x14ac:dyDescent="0.25">
      <c r="A229" s="12" t="s">
        <v>7</v>
      </c>
      <c r="B229" s="12" t="s">
        <v>138</v>
      </c>
      <c r="J229" s="12" t="s">
        <v>7</v>
      </c>
      <c r="K229" s="12" t="s">
        <v>138</v>
      </c>
    </row>
    <row r="230" spans="1:17" x14ac:dyDescent="0.25">
      <c r="A230" s="12" t="s">
        <v>9</v>
      </c>
      <c r="B230" s="12" t="s">
        <v>10</v>
      </c>
      <c r="J230" s="12" t="s">
        <v>9</v>
      </c>
      <c r="K230" s="12" t="s">
        <v>10</v>
      </c>
    </row>
    <row r="232" spans="1:17" x14ac:dyDescent="0.25">
      <c r="A232" s="6" t="s">
        <v>11</v>
      </c>
      <c r="B232" s="7" t="s">
        <v>12</v>
      </c>
      <c r="C232" s="7" t="s">
        <v>13</v>
      </c>
      <c r="D232" s="7" t="s">
        <v>14</v>
      </c>
      <c r="E232" s="7" t="s">
        <v>15</v>
      </c>
      <c r="F232" s="7" t="s">
        <v>13</v>
      </c>
      <c r="G232" s="7" t="s">
        <v>16</v>
      </c>
      <c r="H232" s="7" t="s">
        <v>17</v>
      </c>
      <c r="J232" s="6" t="s">
        <v>11</v>
      </c>
      <c r="K232" s="7" t="s">
        <v>12</v>
      </c>
      <c r="L232" s="7" t="s">
        <v>13</v>
      </c>
      <c r="M232" s="7" t="s">
        <v>14</v>
      </c>
      <c r="N232" s="7" t="s">
        <v>15</v>
      </c>
      <c r="O232" s="7" t="s">
        <v>13</v>
      </c>
      <c r="P232" s="7" t="s">
        <v>16</v>
      </c>
      <c r="Q232" s="7" t="s">
        <v>17</v>
      </c>
    </row>
    <row r="234" spans="1:17" x14ac:dyDescent="0.25">
      <c r="A234" s="12" t="s">
        <v>61</v>
      </c>
      <c r="J234" s="12" t="s">
        <v>61</v>
      </c>
    </row>
    <row r="236" spans="1:17" x14ac:dyDescent="0.25">
      <c r="A236" s="12" t="s">
        <v>46</v>
      </c>
      <c r="J236" s="12" t="s">
        <v>46</v>
      </c>
    </row>
    <row r="238" spans="1:17" x14ac:dyDescent="0.25">
      <c r="A238" t="s">
        <v>62</v>
      </c>
      <c r="J238" t="s">
        <v>62</v>
      </c>
    </row>
    <row r="239" spans="1:17" x14ac:dyDescent="0.25">
      <c r="A239" s="12" t="s">
        <v>1</v>
      </c>
      <c r="B239" s="12" t="s">
        <v>2</v>
      </c>
      <c r="J239" s="12" t="s">
        <v>1</v>
      </c>
      <c r="K239" s="12" t="s">
        <v>2</v>
      </c>
    </row>
    <row r="240" spans="1:17" x14ac:dyDescent="0.25">
      <c r="A240" s="12" t="s">
        <v>3</v>
      </c>
      <c r="B240" s="12" t="s">
        <v>4</v>
      </c>
      <c r="J240" s="12" t="s">
        <v>3</v>
      </c>
      <c r="K240" s="12" t="s">
        <v>158</v>
      </c>
    </row>
    <row r="241" spans="1:17" x14ac:dyDescent="0.25">
      <c r="A241" s="12" t="s">
        <v>5</v>
      </c>
      <c r="B241" s="12" t="s">
        <v>6</v>
      </c>
      <c r="J241" s="12" t="s">
        <v>5</v>
      </c>
      <c r="K241" s="12" t="s">
        <v>6</v>
      </c>
    </row>
    <row r="242" spans="1:17" x14ac:dyDescent="0.25">
      <c r="A242" s="12" t="s">
        <v>7</v>
      </c>
      <c r="B242" s="12" t="s">
        <v>138</v>
      </c>
      <c r="J242" s="12" t="s">
        <v>7</v>
      </c>
      <c r="K242" s="12" t="s">
        <v>138</v>
      </c>
    </row>
    <row r="243" spans="1:17" x14ac:dyDescent="0.25">
      <c r="A243" s="12" t="s">
        <v>9</v>
      </c>
      <c r="B243" s="12" t="s">
        <v>10</v>
      </c>
      <c r="J243" s="12" t="s">
        <v>9</v>
      </c>
      <c r="K243" s="12" t="s">
        <v>10</v>
      </c>
    </row>
    <row r="245" spans="1:17" x14ac:dyDescent="0.25">
      <c r="A245" s="6" t="s">
        <v>11</v>
      </c>
      <c r="B245" s="7" t="s">
        <v>12</v>
      </c>
      <c r="C245" s="7" t="s">
        <v>13</v>
      </c>
      <c r="D245" s="7" t="s">
        <v>14</v>
      </c>
      <c r="E245" s="7" t="s">
        <v>15</v>
      </c>
      <c r="F245" s="7" t="s">
        <v>13</v>
      </c>
      <c r="G245" s="7" t="s">
        <v>16</v>
      </c>
      <c r="H245" s="7" t="s">
        <v>17</v>
      </c>
      <c r="J245" s="6" t="s">
        <v>11</v>
      </c>
      <c r="K245" s="7" t="s">
        <v>12</v>
      </c>
      <c r="L245" s="7" t="s">
        <v>13</v>
      </c>
      <c r="M245" s="7" t="s">
        <v>14</v>
      </c>
      <c r="N245" s="7" t="s">
        <v>15</v>
      </c>
      <c r="O245" s="7" t="s">
        <v>13</v>
      </c>
      <c r="P245" s="7" t="s">
        <v>16</v>
      </c>
      <c r="Q245" s="7" t="s">
        <v>17</v>
      </c>
    </row>
    <row r="247" spans="1:17" x14ac:dyDescent="0.25">
      <c r="A247" s="12" t="s">
        <v>63</v>
      </c>
      <c r="J247" s="12" t="s">
        <v>63</v>
      </c>
    </row>
    <row r="249" spans="1:17" x14ac:dyDescent="0.25">
      <c r="A249" s="12" t="s">
        <v>46</v>
      </c>
      <c r="J249" s="12" t="s">
        <v>46</v>
      </c>
    </row>
    <row r="251" spans="1:17" x14ac:dyDescent="0.25">
      <c r="A251" t="s">
        <v>64</v>
      </c>
      <c r="J251" t="s">
        <v>64</v>
      </c>
    </row>
    <row r="252" spans="1:17" x14ac:dyDescent="0.25">
      <c r="A252" s="12" t="s">
        <v>1</v>
      </c>
      <c r="B252" s="12" t="s">
        <v>2</v>
      </c>
      <c r="J252" s="12" t="s">
        <v>1</v>
      </c>
      <c r="K252" s="12" t="s">
        <v>2</v>
      </c>
    </row>
    <row r="253" spans="1:17" x14ac:dyDescent="0.25">
      <c r="A253" s="12" t="s">
        <v>3</v>
      </c>
      <c r="B253" s="12" t="s">
        <v>4</v>
      </c>
      <c r="J253" s="12" t="s">
        <v>3</v>
      </c>
      <c r="K253" s="12" t="s">
        <v>158</v>
      </c>
    </row>
    <row r="254" spans="1:17" x14ac:dyDescent="0.25">
      <c r="A254" s="12" t="s">
        <v>5</v>
      </c>
      <c r="B254" s="12" t="s">
        <v>6</v>
      </c>
      <c r="J254" s="12" t="s">
        <v>5</v>
      </c>
      <c r="K254" s="12" t="s">
        <v>6</v>
      </c>
    </row>
    <row r="255" spans="1:17" x14ac:dyDescent="0.25">
      <c r="A255" s="12" t="s">
        <v>7</v>
      </c>
      <c r="B255" s="12" t="s">
        <v>138</v>
      </c>
      <c r="J255" s="12" t="s">
        <v>7</v>
      </c>
      <c r="K255" s="12" t="s">
        <v>138</v>
      </c>
    </row>
    <row r="256" spans="1:17" x14ac:dyDescent="0.25">
      <c r="A256" s="12" t="s">
        <v>9</v>
      </c>
      <c r="B256" s="12" t="s">
        <v>10</v>
      </c>
      <c r="J256" s="12" t="s">
        <v>9</v>
      </c>
      <c r="K256" s="12" t="s">
        <v>10</v>
      </c>
    </row>
    <row r="258" spans="1:17" x14ac:dyDescent="0.25">
      <c r="A258" s="6" t="s">
        <v>11</v>
      </c>
      <c r="B258" s="7" t="s">
        <v>12</v>
      </c>
      <c r="C258" s="7" t="s">
        <v>13</v>
      </c>
      <c r="D258" s="7" t="s">
        <v>14</v>
      </c>
      <c r="E258" s="7" t="s">
        <v>15</v>
      </c>
      <c r="F258" s="7" t="s">
        <v>13</v>
      </c>
      <c r="G258" s="7" t="s">
        <v>16</v>
      </c>
      <c r="H258" s="7" t="s">
        <v>17</v>
      </c>
      <c r="J258" s="6" t="s">
        <v>11</v>
      </c>
      <c r="K258" s="7" t="s">
        <v>12</v>
      </c>
      <c r="L258" s="7" t="s">
        <v>13</v>
      </c>
      <c r="M258" s="7" t="s">
        <v>14</v>
      </c>
      <c r="N258" s="7" t="s">
        <v>15</v>
      </c>
      <c r="O258" s="7" t="s">
        <v>13</v>
      </c>
      <c r="P258" s="7" t="s">
        <v>16</v>
      </c>
      <c r="Q258" s="7" t="s">
        <v>17</v>
      </c>
    </row>
    <row r="259" spans="1:17" x14ac:dyDescent="0.25">
      <c r="A259" s="13" t="s">
        <v>18</v>
      </c>
      <c r="B259" s="9"/>
      <c r="C259" s="14" t="s">
        <v>13</v>
      </c>
      <c r="D259" s="9"/>
      <c r="E259" s="9"/>
      <c r="F259" s="14" t="s">
        <v>13</v>
      </c>
      <c r="G259" s="9"/>
      <c r="H259" s="9"/>
      <c r="J259" s="13" t="s">
        <v>18</v>
      </c>
      <c r="K259" s="9"/>
      <c r="L259" s="14" t="s">
        <v>13</v>
      </c>
      <c r="M259" s="9"/>
      <c r="N259" s="9"/>
      <c r="O259" s="14" t="s">
        <v>13</v>
      </c>
      <c r="P259" s="9"/>
      <c r="Q259" s="9"/>
    </row>
    <row r="260" spans="1:17" x14ac:dyDescent="0.25">
      <c r="A260" s="15" t="s">
        <v>52</v>
      </c>
      <c r="B260" s="16">
        <v>4800</v>
      </c>
      <c r="C260" s="14" t="s">
        <v>20</v>
      </c>
      <c r="D260" s="17">
        <f>H260/B260</f>
        <v>2.7</v>
      </c>
      <c r="E260" s="16">
        <v>4800</v>
      </c>
      <c r="F260" s="14" t="s">
        <v>21</v>
      </c>
      <c r="G260" s="17">
        <v>2.7</v>
      </c>
      <c r="H260" s="16">
        <f>E260*G260</f>
        <v>12960</v>
      </c>
      <c r="J260" s="15" t="s">
        <v>52</v>
      </c>
      <c r="K260" s="16">
        <v>4800</v>
      </c>
      <c r="L260" s="14" t="s">
        <v>20</v>
      </c>
      <c r="M260" s="17">
        <f>Q260/K260</f>
        <v>2.4</v>
      </c>
      <c r="N260" s="16">
        <v>4800</v>
      </c>
      <c r="O260" s="14" t="s">
        <v>21</v>
      </c>
      <c r="P260" s="17">
        <v>2.4</v>
      </c>
      <c r="Q260" s="16">
        <f>N260*P260</f>
        <v>11520</v>
      </c>
    </row>
    <row r="261" spans="1:17" x14ac:dyDescent="0.25">
      <c r="A261" s="15" t="s">
        <v>22</v>
      </c>
      <c r="B261" s="16">
        <v>3800</v>
      </c>
      <c r="C261" s="14" t="s">
        <v>20</v>
      </c>
      <c r="D261" s="17">
        <f>H261/B261</f>
        <v>0.85</v>
      </c>
      <c r="E261" s="16">
        <v>3800</v>
      </c>
      <c r="F261" s="14" t="s">
        <v>21</v>
      </c>
      <c r="G261" s="17">
        <v>0.85</v>
      </c>
      <c r="H261" s="16">
        <f>E261*G261</f>
        <v>3230</v>
      </c>
      <c r="J261" s="15" t="s">
        <v>22</v>
      </c>
      <c r="K261" s="16">
        <v>3800</v>
      </c>
      <c r="L261" s="14" t="s">
        <v>20</v>
      </c>
      <c r="M261" s="17">
        <f>Q261/K261</f>
        <v>0.85</v>
      </c>
      <c r="N261" s="16">
        <v>3800</v>
      </c>
      <c r="O261" s="14" t="s">
        <v>21</v>
      </c>
      <c r="P261" s="17">
        <v>0.85</v>
      </c>
      <c r="Q261" s="16">
        <f>N261*P261</f>
        <v>3230</v>
      </c>
    </row>
    <row r="262" spans="1:17" x14ac:dyDescent="0.25">
      <c r="A262" s="15" t="s">
        <v>23</v>
      </c>
      <c r="B262" s="16"/>
      <c r="C262" s="14" t="s">
        <v>13</v>
      </c>
      <c r="D262" s="16"/>
      <c r="E262" s="16"/>
      <c r="F262" s="14" t="s">
        <v>24</v>
      </c>
      <c r="G262" s="16"/>
      <c r="H262" s="16">
        <v>870</v>
      </c>
      <c r="J262" s="15" t="s">
        <v>23</v>
      </c>
      <c r="K262" s="16"/>
      <c r="L262" s="14" t="s">
        <v>13</v>
      </c>
      <c r="M262" s="16"/>
      <c r="N262" s="16"/>
      <c r="O262" s="14" t="s">
        <v>24</v>
      </c>
      <c r="P262" s="16"/>
      <c r="Q262" s="16">
        <v>870</v>
      </c>
    </row>
    <row r="263" spans="1:17" x14ac:dyDescent="0.25">
      <c r="A263" s="13" t="s">
        <v>25</v>
      </c>
      <c r="B263" s="9"/>
      <c r="C263" s="14" t="s">
        <v>13</v>
      </c>
      <c r="D263" s="9"/>
      <c r="E263" s="9"/>
      <c r="F263" s="14" t="s">
        <v>13</v>
      </c>
      <c r="G263" s="9"/>
      <c r="H263" s="9">
        <f>SUM(H260:H262)</f>
        <v>17060</v>
      </c>
      <c r="J263" s="13" t="s">
        <v>25</v>
      </c>
      <c r="K263" s="9"/>
      <c r="L263" s="14" t="s">
        <v>13</v>
      </c>
      <c r="M263" s="9"/>
      <c r="N263" s="9"/>
      <c r="O263" s="14" t="s">
        <v>13</v>
      </c>
      <c r="P263" s="9"/>
      <c r="Q263" s="9">
        <f>SUM(Q260:Q262)</f>
        <v>15620</v>
      </c>
    </row>
    <row r="264" spans="1:17" x14ac:dyDescent="0.25">
      <c r="A264" s="15" t="s">
        <v>13</v>
      </c>
      <c r="B264" s="16"/>
      <c r="C264" s="14" t="s">
        <v>13</v>
      </c>
      <c r="D264" s="16"/>
      <c r="E264" s="16"/>
      <c r="F264" s="14" t="s">
        <v>13</v>
      </c>
      <c r="G264" s="16"/>
      <c r="H264" s="16"/>
      <c r="J264" s="15" t="s">
        <v>13</v>
      </c>
      <c r="K264" s="16"/>
      <c r="L264" s="14" t="s">
        <v>13</v>
      </c>
      <c r="M264" s="16"/>
      <c r="N264" s="16"/>
      <c r="O264" s="14" t="s">
        <v>13</v>
      </c>
      <c r="P264" s="16"/>
      <c r="Q264" s="16"/>
    </row>
    <row r="265" spans="1:17" x14ac:dyDescent="0.25">
      <c r="A265" s="13" t="s">
        <v>26</v>
      </c>
      <c r="B265" s="9"/>
      <c r="C265" s="14" t="s">
        <v>13</v>
      </c>
      <c r="D265" s="9"/>
      <c r="E265" s="9"/>
      <c r="F265" s="14" t="s">
        <v>13</v>
      </c>
      <c r="G265" s="9"/>
      <c r="H265" s="9"/>
      <c r="J265" s="13" t="s">
        <v>26</v>
      </c>
      <c r="K265" s="9"/>
      <c r="L265" s="14" t="s">
        <v>13</v>
      </c>
      <c r="M265" s="9"/>
      <c r="N265" s="9"/>
      <c r="O265" s="14" t="s">
        <v>13</v>
      </c>
      <c r="P265" s="9"/>
      <c r="Q265" s="9"/>
    </row>
    <row r="266" spans="1:17" x14ac:dyDescent="0.25">
      <c r="A266" s="15" t="s">
        <v>27</v>
      </c>
      <c r="B266" s="16"/>
      <c r="C266" s="14" t="s">
        <v>13</v>
      </c>
      <c r="D266" s="16"/>
      <c r="E266" s="16">
        <v>-100</v>
      </c>
      <c r="F266" s="14" t="s">
        <v>21</v>
      </c>
      <c r="G266" s="17">
        <v>4.8</v>
      </c>
      <c r="H266" s="16">
        <f>E266*G266</f>
        <v>-480</v>
      </c>
      <c r="J266" s="15" t="s">
        <v>27</v>
      </c>
      <c r="K266" s="16"/>
      <c r="L266" s="14" t="s">
        <v>13</v>
      </c>
      <c r="M266" s="16"/>
      <c r="N266" s="16">
        <v>-100</v>
      </c>
      <c r="O266" s="14" t="s">
        <v>21</v>
      </c>
      <c r="P266" s="17">
        <v>5.85</v>
      </c>
      <c r="Q266" s="16">
        <f>N266*P266</f>
        <v>-585</v>
      </c>
    </row>
    <row r="267" spans="1:17" x14ac:dyDescent="0.25">
      <c r="A267" s="15" t="s">
        <v>28</v>
      </c>
      <c r="B267" s="16"/>
      <c r="C267" s="14" t="s">
        <v>13</v>
      </c>
      <c r="D267" s="16"/>
      <c r="E267" s="16">
        <v>-20</v>
      </c>
      <c r="F267" s="14" t="s">
        <v>29</v>
      </c>
      <c r="G267" s="17"/>
      <c r="H267" s="16"/>
      <c r="J267" s="15" t="s">
        <v>28</v>
      </c>
      <c r="K267" s="16"/>
      <c r="L267" s="14" t="s">
        <v>13</v>
      </c>
      <c r="M267" s="16"/>
      <c r="N267" s="16">
        <v>-20</v>
      </c>
      <c r="O267" s="14" t="s">
        <v>29</v>
      </c>
      <c r="P267" s="17"/>
      <c r="Q267" s="16"/>
    </row>
    <row r="268" spans="1:17" x14ac:dyDescent="0.25">
      <c r="A268" s="13" t="s">
        <v>30</v>
      </c>
      <c r="B268" s="9"/>
      <c r="C268" s="14" t="s">
        <v>13</v>
      </c>
      <c r="D268" s="9"/>
      <c r="E268" s="9"/>
      <c r="F268" s="14" t="s">
        <v>13</v>
      </c>
      <c r="G268" s="9"/>
      <c r="H268" s="9">
        <f>SUM(H265:H267)</f>
        <v>-480</v>
      </c>
      <c r="J268" s="13" t="s">
        <v>30</v>
      </c>
      <c r="K268" s="9"/>
      <c r="L268" s="14" t="s">
        <v>13</v>
      </c>
      <c r="M268" s="9"/>
      <c r="N268" s="9"/>
      <c r="O268" s="14" t="s">
        <v>13</v>
      </c>
      <c r="P268" s="9"/>
      <c r="Q268" s="9">
        <f>SUM(Q265:Q267)</f>
        <v>-585</v>
      </c>
    </row>
    <row r="269" spans="1:17" x14ac:dyDescent="0.25">
      <c r="A269" s="13" t="s">
        <v>31</v>
      </c>
      <c r="B269" s="9"/>
      <c r="C269" s="14" t="s">
        <v>13</v>
      </c>
      <c r="D269" s="9"/>
      <c r="E269" s="9"/>
      <c r="F269" s="14" t="s">
        <v>13</v>
      </c>
      <c r="G269" s="9"/>
      <c r="H269" s="9">
        <f>SUM(H263,H268)</f>
        <v>16580</v>
      </c>
      <c r="J269" s="13" t="s">
        <v>31</v>
      </c>
      <c r="K269" s="9"/>
      <c r="L269" s="14" t="s">
        <v>13</v>
      </c>
      <c r="M269" s="9"/>
      <c r="N269" s="9"/>
      <c r="O269" s="14" t="s">
        <v>13</v>
      </c>
      <c r="P269" s="9"/>
      <c r="Q269" s="9">
        <f>SUM(Q263,Q268)</f>
        <v>15035</v>
      </c>
    </row>
    <row r="270" spans="1:17" x14ac:dyDescent="0.25">
      <c r="A270" s="15" t="s">
        <v>13</v>
      </c>
      <c r="B270" s="16"/>
      <c r="C270" s="14" t="s">
        <v>13</v>
      </c>
      <c r="D270" s="16"/>
      <c r="E270" s="16"/>
      <c r="F270" s="14" t="s">
        <v>13</v>
      </c>
      <c r="G270" s="16"/>
      <c r="H270" s="16"/>
      <c r="J270" s="15" t="s">
        <v>13</v>
      </c>
      <c r="K270" s="16"/>
      <c r="L270" s="14" t="s">
        <v>13</v>
      </c>
      <c r="M270" s="16"/>
      <c r="N270" s="16"/>
      <c r="O270" s="14" t="s">
        <v>13</v>
      </c>
      <c r="P270" s="16"/>
      <c r="Q270" s="16"/>
    </row>
    <row r="271" spans="1:17" x14ac:dyDescent="0.25">
      <c r="A271" s="13" t="s">
        <v>32</v>
      </c>
      <c r="B271" s="9"/>
      <c r="C271" s="14" t="s">
        <v>13</v>
      </c>
      <c r="D271" s="9"/>
      <c r="E271" s="9"/>
      <c r="F271" s="14" t="s">
        <v>13</v>
      </c>
      <c r="G271" s="9"/>
      <c r="H271" s="9"/>
      <c r="J271" s="13" t="s">
        <v>32</v>
      </c>
      <c r="K271" s="9"/>
      <c r="L271" s="14" t="s">
        <v>13</v>
      </c>
      <c r="M271" s="9"/>
      <c r="N271" s="9"/>
      <c r="O271" s="14" t="s">
        <v>13</v>
      </c>
      <c r="P271" s="9"/>
      <c r="Q271" s="9"/>
    </row>
    <row r="272" spans="1:17" x14ac:dyDescent="0.25">
      <c r="A272" s="15" t="s">
        <v>33</v>
      </c>
      <c r="B272" s="16"/>
      <c r="C272" s="14" t="s">
        <v>13</v>
      </c>
      <c r="D272" s="16"/>
      <c r="E272" s="16">
        <v>-1</v>
      </c>
      <c r="F272" s="14" t="s">
        <v>13</v>
      </c>
      <c r="G272" s="16">
        <v>652.5</v>
      </c>
      <c r="H272" s="16">
        <f t="shared" ref="H272:H284" si="10">E272*G272</f>
        <v>-652.5</v>
      </c>
      <c r="J272" s="15" t="s">
        <v>33</v>
      </c>
      <c r="K272" s="16"/>
      <c r="L272" s="14" t="s">
        <v>13</v>
      </c>
      <c r="M272" s="16"/>
      <c r="N272" s="16">
        <v>-1</v>
      </c>
      <c r="O272" s="14" t="s">
        <v>13</v>
      </c>
      <c r="P272" s="16">
        <v>652.5</v>
      </c>
      <c r="Q272" s="16">
        <f t="shared" ref="Q272:Q284" si="11">N272*P272</f>
        <v>-652.5</v>
      </c>
    </row>
    <row r="273" spans="1:17" x14ac:dyDescent="0.25">
      <c r="A273" s="15" t="s">
        <v>34</v>
      </c>
      <c r="B273" s="16"/>
      <c r="C273" s="14" t="s">
        <v>13</v>
      </c>
      <c r="D273" s="16"/>
      <c r="E273" s="16">
        <v>-3</v>
      </c>
      <c r="F273" s="14" t="s">
        <v>13</v>
      </c>
      <c r="G273" s="16">
        <v>203</v>
      </c>
      <c r="H273" s="16">
        <f t="shared" si="10"/>
        <v>-609</v>
      </c>
      <c r="J273" s="15" t="s">
        <v>34</v>
      </c>
      <c r="K273" s="16"/>
      <c r="L273" s="14" t="s">
        <v>13</v>
      </c>
      <c r="M273" s="16"/>
      <c r="N273" s="16">
        <v>-3</v>
      </c>
      <c r="O273" s="14" t="s">
        <v>13</v>
      </c>
      <c r="P273" s="16">
        <v>203</v>
      </c>
      <c r="Q273" s="16">
        <f t="shared" si="11"/>
        <v>-609</v>
      </c>
    </row>
    <row r="274" spans="1:17" x14ac:dyDescent="0.25">
      <c r="A274" s="15" t="s">
        <v>35</v>
      </c>
      <c r="B274" s="16"/>
      <c r="C274" s="14" t="s">
        <v>13</v>
      </c>
      <c r="D274" s="16"/>
      <c r="E274" s="16">
        <v>-20</v>
      </c>
      <c r="F274" s="14" t="s">
        <v>13</v>
      </c>
      <c r="G274" s="16">
        <v>19</v>
      </c>
      <c r="H274" s="16">
        <f t="shared" si="10"/>
        <v>-380</v>
      </c>
      <c r="J274" s="15" t="s">
        <v>35</v>
      </c>
      <c r="K274" s="16"/>
      <c r="L274" s="14" t="s">
        <v>13</v>
      </c>
      <c r="M274" s="16"/>
      <c r="N274" s="16">
        <v>-20</v>
      </c>
      <c r="O274" s="14" t="s">
        <v>13</v>
      </c>
      <c r="P274" s="16">
        <v>19</v>
      </c>
      <c r="Q274" s="16">
        <f t="shared" si="11"/>
        <v>-380</v>
      </c>
    </row>
    <row r="275" spans="1:17" x14ac:dyDescent="0.25">
      <c r="A275" s="15" t="s">
        <v>36</v>
      </c>
      <c r="B275" s="16"/>
      <c r="C275" s="14" t="s">
        <v>13</v>
      </c>
      <c r="D275" s="16"/>
      <c r="E275" s="16">
        <v>-1</v>
      </c>
      <c r="F275" s="14" t="s">
        <v>13</v>
      </c>
      <c r="G275" s="16">
        <v>380</v>
      </c>
      <c r="H275" s="16">
        <f t="shared" si="10"/>
        <v>-380</v>
      </c>
      <c r="J275" s="15" t="s">
        <v>36</v>
      </c>
      <c r="K275" s="16"/>
      <c r="L275" s="14" t="s">
        <v>13</v>
      </c>
      <c r="M275" s="16"/>
      <c r="N275" s="16">
        <v>-1</v>
      </c>
      <c r="O275" s="14" t="s">
        <v>13</v>
      </c>
      <c r="P275" s="16">
        <v>380</v>
      </c>
      <c r="Q275" s="16">
        <f t="shared" si="11"/>
        <v>-380</v>
      </c>
    </row>
    <row r="276" spans="1:17" x14ac:dyDescent="0.25">
      <c r="A276" s="15" t="s">
        <v>37</v>
      </c>
      <c r="B276" s="16"/>
      <c r="C276" s="14" t="s">
        <v>13</v>
      </c>
      <c r="D276" s="16"/>
      <c r="E276" s="16">
        <v>-1</v>
      </c>
      <c r="F276" s="14" t="s">
        <v>13</v>
      </c>
      <c r="G276" s="16">
        <v>175</v>
      </c>
      <c r="H276" s="16">
        <f t="shared" si="10"/>
        <v>-175</v>
      </c>
      <c r="J276" s="15" t="s">
        <v>37</v>
      </c>
      <c r="K276" s="16"/>
      <c r="L276" s="14" t="s">
        <v>13</v>
      </c>
      <c r="M276" s="16"/>
      <c r="N276" s="16">
        <v>-1</v>
      </c>
      <c r="O276" s="14" t="s">
        <v>13</v>
      </c>
      <c r="P276" s="16">
        <v>140</v>
      </c>
      <c r="Q276" s="16">
        <f t="shared" si="11"/>
        <v>-140</v>
      </c>
    </row>
    <row r="277" spans="1:17" x14ac:dyDescent="0.25">
      <c r="A277" s="15" t="s">
        <v>38</v>
      </c>
      <c r="B277" s="16"/>
      <c r="C277" s="14" t="s">
        <v>13</v>
      </c>
      <c r="D277" s="16"/>
      <c r="E277" s="16">
        <v>-1</v>
      </c>
      <c r="F277" s="14" t="s">
        <v>13</v>
      </c>
      <c r="G277" s="16">
        <v>935</v>
      </c>
      <c r="H277" s="16">
        <f t="shared" si="10"/>
        <v>-935</v>
      </c>
      <c r="J277" s="15" t="s">
        <v>38</v>
      </c>
      <c r="K277" s="16"/>
      <c r="L277" s="14" t="s">
        <v>13</v>
      </c>
      <c r="M277" s="16"/>
      <c r="N277" s="16">
        <v>-1</v>
      </c>
      <c r="O277" s="14" t="s">
        <v>13</v>
      </c>
      <c r="P277" s="16">
        <v>908</v>
      </c>
      <c r="Q277" s="16">
        <f t="shared" si="11"/>
        <v>-908</v>
      </c>
    </row>
    <row r="278" spans="1:17" x14ac:dyDescent="0.25">
      <c r="A278" s="15" t="s">
        <v>39</v>
      </c>
      <c r="B278" s="16"/>
      <c r="C278" s="14" t="s">
        <v>13</v>
      </c>
      <c r="D278" s="16"/>
      <c r="E278" s="16">
        <v>-1</v>
      </c>
      <c r="F278" s="14" t="s">
        <v>13</v>
      </c>
      <c r="G278" s="16">
        <v>440</v>
      </c>
      <c r="H278" s="16">
        <f t="shared" si="10"/>
        <v>-440</v>
      </c>
      <c r="J278" s="15" t="s">
        <v>39</v>
      </c>
      <c r="K278" s="16"/>
      <c r="L278" s="14" t="s">
        <v>13</v>
      </c>
      <c r="M278" s="16"/>
      <c r="N278" s="16">
        <v>-1</v>
      </c>
      <c r="O278" s="14" t="s">
        <v>13</v>
      </c>
      <c r="P278" s="16">
        <v>413</v>
      </c>
      <c r="Q278" s="16">
        <f t="shared" si="11"/>
        <v>-413</v>
      </c>
    </row>
    <row r="279" spans="1:17" x14ac:dyDescent="0.25">
      <c r="A279" s="15" t="s">
        <v>40</v>
      </c>
      <c r="B279" s="16"/>
      <c r="C279" s="14" t="s">
        <v>13</v>
      </c>
      <c r="D279" s="16"/>
      <c r="E279" s="16">
        <v>-4800</v>
      </c>
      <c r="F279" s="14" t="s">
        <v>13</v>
      </c>
      <c r="G279" s="18">
        <v>9.2999999999999999E-2</v>
      </c>
      <c r="H279" s="16">
        <f t="shared" si="10"/>
        <v>-446.4</v>
      </c>
      <c r="J279" s="15" t="s">
        <v>40</v>
      </c>
      <c r="K279" s="16"/>
      <c r="L279" s="14" t="s">
        <v>13</v>
      </c>
      <c r="M279" s="16"/>
      <c r="N279" s="16">
        <v>-4800</v>
      </c>
      <c r="O279" s="14" t="s">
        <v>13</v>
      </c>
      <c r="P279" s="18">
        <v>0.12</v>
      </c>
      <c r="Q279" s="16">
        <f t="shared" si="11"/>
        <v>-576</v>
      </c>
    </row>
    <row r="280" spans="1:17" x14ac:dyDescent="0.25">
      <c r="A280" s="15" t="s">
        <v>41</v>
      </c>
      <c r="B280" s="16"/>
      <c r="C280" s="14" t="s">
        <v>13</v>
      </c>
      <c r="D280" s="16"/>
      <c r="E280" s="19">
        <v>-7.6</v>
      </c>
      <c r="F280" s="14" t="s">
        <v>13</v>
      </c>
      <c r="G280" s="16">
        <v>85</v>
      </c>
      <c r="H280" s="16">
        <f t="shared" si="10"/>
        <v>-646</v>
      </c>
      <c r="J280" s="15" t="s">
        <v>41</v>
      </c>
      <c r="K280" s="16"/>
      <c r="L280" s="14" t="s">
        <v>13</v>
      </c>
      <c r="M280" s="16"/>
      <c r="N280" s="19">
        <v>-7.6</v>
      </c>
      <c r="O280" s="14" t="s">
        <v>13</v>
      </c>
      <c r="P280" s="16">
        <v>90</v>
      </c>
      <c r="Q280" s="16">
        <f t="shared" si="11"/>
        <v>-684</v>
      </c>
    </row>
    <row r="281" spans="1:17" x14ac:dyDescent="0.25">
      <c r="A281" s="15" t="s">
        <v>42</v>
      </c>
      <c r="B281" s="16"/>
      <c r="C281" s="14" t="s">
        <v>13</v>
      </c>
      <c r="D281" s="16"/>
      <c r="E281" s="16">
        <v>-1</v>
      </c>
      <c r="F281" s="14" t="s">
        <v>13</v>
      </c>
      <c r="G281" s="16">
        <v>273.75</v>
      </c>
      <c r="H281" s="16">
        <f t="shared" si="10"/>
        <v>-273.75</v>
      </c>
      <c r="J281" s="15" t="s">
        <v>42</v>
      </c>
      <c r="K281" s="16"/>
      <c r="L281" s="14" t="s">
        <v>13</v>
      </c>
      <c r="M281" s="16"/>
      <c r="N281" s="16">
        <v>-1</v>
      </c>
      <c r="O281" s="14" t="s">
        <v>13</v>
      </c>
      <c r="P281" s="16">
        <v>274</v>
      </c>
      <c r="Q281" s="16">
        <f t="shared" si="11"/>
        <v>-274</v>
      </c>
    </row>
    <row r="282" spans="1:17" x14ac:dyDescent="0.25">
      <c r="A282" s="15" t="s">
        <v>139</v>
      </c>
      <c r="B282" s="16"/>
      <c r="C282" s="14" t="s">
        <v>13</v>
      </c>
      <c r="D282" s="16"/>
      <c r="E282" s="16">
        <v>-1</v>
      </c>
      <c r="F282" s="14" t="s">
        <v>13</v>
      </c>
      <c r="G282" s="16">
        <v>1225</v>
      </c>
      <c r="H282" s="16">
        <f t="shared" si="10"/>
        <v>-1225</v>
      </c>
      <c r="J282" s="15" t="s">
        <v>139</v>
      </c>
      <c r="K282" s="16"/>
      <c r="L282" s="14" t="s">
        <v>13</v>
      </c>
      <c r="M282" s="16"/>
      <c r="N282" s="16">
        <v>-1</v>
      </c>
      <c r="O282" s="14" t="s">
        <v>13</v>
      </c>
      <c r="P282" s="16">
        <v>1225</v>
      </c>
      <c r="Q282" s="16">
        <f t="shared" si="11"/>
        <v>-1225</v>
      </c>
    </row>
    <row r="283" spans="1:17" x14ac:dyDescent="0.25">
      <c r="A283" s="15" t="s">
        <v>140</v>
      </c>
      <c r="B283" s="16"/>
      <c r="C283" s="14" t="s">
        <v>13</v>
      </c>
      <c r="D283" s="16"/>
      <c r="E283" s="16">
        <v>-3</v>
      </c>
      <c r="F283" s="14" t="s">
        <v>13</v>
      </c>
      <c r="G283" s="16">
        <v>125</v>
      </c>
      <c r="H283" s="16">
        <f t="shared" si="10"/>
        <v>-375</v>
      </c>
      <c r="J283" s="15" t="s">
        <v>140</v>
      </c>
      <c r="K283" s="16"/>
      <c r="L283" s="14" t="s">
        <v>13</v>
      </c>
      <c r="M283" s="16"/>
      <c r="N283" s="16">
        <v>-3</v>
      </c>
      <c r="O283" s="14" t="s">
        <v>13</v>
      </c>
      <c r="P283" s="16">
        <v>125</v>
      </c>
      <c r="Q283" s="16">
        <f t="shared" si="11"/>
        <v>-375</v>
      </c>
    </row>
    <row r="284" spans="1:17" x14ac:dyDescent="0.25">
      <c r="A284" s="15" t="s">
        <v>141</v>
      </c>
      <c r="B284" s="16"/>
      <c r="C284" s="14" t="s">
        <v>13</v>
      </c>
      <c r="D284" s="16"/>
      <c r="E284" s="16">
        <v>-105</v>
      </c>
      <c r="F284" s="14" t="s">
        <v>13</v>
      </c>
      <c r="G284" s="16">
        <v>5</v>
      </c>
      <c r="H284" s="16">
        <f t="shared" si="10"/>
        <v>-525</v>
      </c>
      <c r="J284" s="15" t="s">
        <v>141</v>
      </c>
      <c r="K284" s="16"/>
      <c r="L284" s="14" t="s">
        <v>13</v>
      </c>
      <c r="M284" s="16"/>
      <c r="N284" s="16">
        <v>-105</v>
      </c>
      <c r="O284" s="14" t="s">
        <v>13</v>
      </c>
      <c r="P284" s="16">
        <v>10</v>
      </c>
      <c r="Q284" s="16">
        <f t="shared" si="11"/>
        <v>-1050</v>
      </c>
    </row>
    <row r="285" spans="1:17" x14ac:dyDescent="0.25">
      <c r="A285" s="15" t="s">
        <v>43</v>
      </c>
      <c r="B285" s="16"/>
      <c r="C285" s="14" t="s">
        <v>13</v>
      </c>
      <c r="D285" s="16"/>
      <c r="E285" s="16"/>
      <c r="F285" s="14" t="s">
        <v>13</v>
      </c>
      <c r="G285" s="16"/>
      <c r="H285" s="16">
        <v>-500</v>
      </c>
      <c r="J285" s="15" t="s">
        <v>43</v>
      </c>
      <c r="K285" s="16"/>
      <c r="L285" s="14" t="s">
        <v>13</v>
      </c>
      <c r="M285" s="16"/>
      <c r="N285" s="16"/>
      <c r="O285" s="14" t="s">
        <v>13</v>
      </c>
      <c r="P285" s="16"/>
      <c r="Q285" s="16">
        <v>-800</v>
      </c>
    </row>
    <row r="286" spans="1:17" x14ac:dyDescent="0.25">
      <c r="A286" s="13" t="s">
        <v>44</v>
      </c>
      <c r="B286" s="9"/>
      <c r="C286" s="14" t="s">
        <v>13</v>
      </c>
      <c r="D286" s="9"/>
      <c r="E286" s="9"/>
      <c r="F286" s="14" t="s">
        <v>13</v>
      </c>
      <c r="G286" s="9"/>
      <c r="H286" s="9">
        <f>SUM(H272:H285)</f>
        <v>-7562.65</v>
      </c>
      <c r="J286" s="13" t="s">
        <v>44</v>
      </c>
      <c r="K286" s="9"/>
      <c r="L286" s="14" t="s">
        <v>13</v>
      </c>
      <c r="M286" s="9"/>
      <c r="N286" s="9"/>
      <c r="O286" s="14" t="s">
        <v>13</v>
      </c>
      <c r="P286" s="9"/>
      <c r="Q286" s="9">
        <f>SUM(Q272:Q285)</f>
        <v>-8466.5</v>
      </c>
    </row>
    <row r="287" spans="1:17" x14ac:dyDescent="0.25">
      <c r="A287" s="15" t="s">
        <v>45</v>
      </c>
      <c r="B287" s="16"/>
      <c r="C287" s="14" t="s">
        <v>13</v>
      </c>
      <c r="D287" s="16"/>
      <c r="E287" s="16"/>
      <c r="F287" s="14" t="s">
        <v>13</v>
      </c>
      <c r="G287" s="16"/>
      <c r="H287" s="16">
        <f>SUM(H269,H286)</f>
        <v>9017.35</v>
      </c>
      <c r="J287" s="15" t="s">
        <v>45</v>
      </c>
      <c r="K287" s="16"/>
      <c r="L287" s="14" t="s">
        <v>13</v>
      </c>
      <c r="M287" s="16"/>
      <c r="N287" s="16"/>
      <c r="O287" s="14" t="s">
        <v>13</v>
      </c>
      <c r="P287" s="16"/>
      <c r="Q287" s="16">
        <f>SUM(Q269,Q286)</f>
        <v>6568.5</v>
      </c>
    </row>
    <row r="289" spans="1:17" x14ac:dyDescent="0.25">
      <c r="A289" s="12" t="s">
        <v>59</v>
      </c>
      <c r="J289" s="12" t="s">
        <v>59</v>
      </c>
    </row>
    <row r="290" spans="1:17" x14ac:dyDescent="0.25">
      <c r="A290" s="12" t="s">
        <v>55</v>
      </c>
      <c r="J290" s="12" t="s">
        <v>55</v>
      </c>
    </row>
    <row r="292" spans="1:17" x14ac:dyDescent="0.25">
      <c r="A292" s="12" t="s">
        <v>46</v>
      </c>
      <c r="J292" s="12" t="s">
        <v>46</v>
      </c>
    </row>
    <row r="294" spans="1:17" x14ac:dyDescent="0.25">
      <c r="A294" t="s">
        <v>65</v>
      </c>
      <c r="J294" t="s">
        <v>65</v>
      </c>
    </row>
    <row r="295" spans="1:17" x14ac:dyDescent="0.25">
      <c r="A295" s="12" t="s">
        <v>1</v>
      </c>
      <c r="B295" s="12" t="s">
        <v>2</v>
      </c>
      <c r="J295" s="12" t="s">
        <v>1</v>
      </c>
      <c r="K295" s="12" t="s">
        <v>2</v>
      </c>
    </row>
    <row r="296" spans="1:17" x14ac:dyDescent="0.25">
      <c r="A296" s="12" t="s">
        <v>3</v>
      </c>
      <c r="B296" s="12" t="s">
        <v>4</v>
      </c>
      <c r="J296" s="12" t="s">
        <v>3</v>
      </c>
      <c r="K296" s="12" t="s">
        <v>158</v>
      </c>
    </row>
    <row r="297" spans="1:17" x14ac:dyDescent="0.25">
      <c r="A297" s="12" t="s">
        <v>5</v>
      </c>
      <c r="B297" s="12" t="s">
        <v>6</v>
      </c>
      <c r="J297" s="12" t="s">
        <v>5</v>
      </c>
      <c r="K297" s="12" t="s">
        <v>6</v>
      </c>
    </row>
    <row r="298" spans="1:17" x14ac:dyDescent="0.25">
      <c r="A298" s="12" t="s">
        <v>7</v>
      </c>
      <c r="B298" s="12" t="s">
        <v>138</v>
      </c>
      <c r="J298" s="12" t="s">
        <v>7</v>
      </c>
      <c r="K298" s="12" t="s">
        <v>138</v>
      </c>
    </row>
    <row r="299" spans="1:17" x14ac:dyDescent="0.25">
      <c r="A299" s="12" t="s">
        <v>9</v>
      </c>
      <c r="B299" s="12" t="s">
        <v>10</v>
      </c>
      <c r="J299" s="12" t="s">
        <v>9</v>
      </c>
      <c r="K299" s="12" t="s">
        <v>10</v>
      </c>
    </row>
    <row r="301" spans="1:17" x14ac:dyDescent="0.25">
      <c r="A301" s="6" t="s">
        <v>11</v>
      </c>
      <c r="B301" s="7" t="s">
        <v>12</v>
      </c>
      <c r="C301" s="7" t="s">
        <v>13</v>
      </c>
      <c r="D301" s="7" t="s">
        <v>14</v>
      </c>
      <c r="E301" s="7" t="s">
        <v>15</v>
      </c>
      <c r="F301" s="7" t="s">
        <v>13</v>
      </c>
      <c r="G301" s="7" t="s">
        <v>16</v>
      </c>
      <c r="H301" s="7" t="s">
        <v>17</v>
      </c>
      <c r="J301" s="6" t="s">
        <v>11</v>
      </c>
      <c r="K301" s="7" t="s">
        <v>12</v>
      </c>
      <c r="L301" s="7" t="s">
        <v>13</v>
      </c>
      <c r="M301" s="7" t="s">
        <v>14</v>
      </c>
      <c r="N301" s="7" t="s">
        <v>15</v>
      </c>
      <c r="O301" s="7" t="s">
        <v>13</v>
      </c>
      <c r="P301" s="7" t="s">
        <v>16</v>
      </c>
      <c r="Q301" s="7" t="s">
        <v>17</v>
      </c>
    </row>
    <row r="302" spans="1:17" x14ac:dyDescent="0.25">
      <c r="A302" s="13" t="s">
        <v>18</v>
      </c>
      <c r="B302" s="9"/>
      <c r="C302" s="14" t="s">
        <v>13</v>
      </c>
      <c r="D302" s="9"/>
      <c r="E302" s="9"/>
      <c r="F302" s="14" t="s">
        <v>13</v>
      </c>
      <c r="G302" s="9"/>
      <c r="H302" s="9"/>
      <c r="J302" s="13" t="s">
        <v>18</v>
      </c>
      <c r="K302" s="9"/>
      <c r="L302" s="14" t="s">
        <v>13</v>
      </c>
      <c r="M302" s="9"/>
      <c r="N302" s="9"/>
      <c r="O302" s="14" t="s">
        <v>13</v>
      </c>
      <c r="P302" s="9"/>
      <c r="Q302" s="9"/>
    </row>
    <row r="303" spans="1:17" x14ac:dyDescent="0.25">
      <c r="A303" s="15" t="s">
        <v>52</v>
      </c>
      <c r="B303" s="16">
        <v>5100</v>
      </c>
      <c r="C303" s="14" t="s">
        <v>20</v>
      </c>
      <c r="D303" s="17">
        <f>H303/B303</f>
        <v>2.7</v>
      </c>
      <c r="E303" s="16">
        <v>5100</v>
      </c>
      <c r="F303" s="14" t="s">
        <v>21</v>
      </c>
      <c r="G303" s="17">
        <v>2.7</v>
      </c>
      <c r="H303" s="16">
        <f>E303*G303</f>
        <v>13770</v>
      </c>
      <c r="J303" s="15" t="s">
        <v>52</v>
      </c>
      <c r="K303" s="16">
        <v>5100</v>
      </c>
      <c r="L303" s="14" t="s">
        <v>20</v>
      </c>
      <c r="M303" s="17">
        <f>Q303/K303</f>
        <v>2.4</v>
      </c>
      <c r="N303" s="16">
        <v>5100</v>
      </c>
      <c r="O303" s="14" t="s">
        <v>21</v>
      </c>
      <c r="P303" s="17">
        <v>2.4</v>
      </c>
      <c r="Q303" s="16">
        <f>N303*P303</f>
        <v>12240</v>
      </c>
    </row>
    <row r="304" spans="1:17" x14ac:dyDescent="0.25">
      <c r="A304" s="15" t="s">
        <v>22</v>
      </c>
      <c r="B304" s="16">
        <v>3800</v>
      </c>
      <c r="C304" s="14" t="s">
        <v>20</v>
      </c>
      <c r="D304" s="17">
        <f>H304/B304</f>
        <v>0.85</v>
      </c>
      <c r="E304" s="16">
        <v>3800</v>
      </c>
      <c r="F304" s="14" t="s">
        <v>21</v>
      </c>
      <c r="G304" s="17">
        <v>0.85</v>
      </c>
      <c r="H304" s="16">
        <f>E304*G304</f>
        <v>3230</v>
      </c>
      <c r="J304" s="15" t="s">
        <v>22</v>
      </c>
      <c r="K304" s="16">
        <v>3800</v>
      </c>
      <c r="L304" s="14" t="s">
        <v>20</v>
      </c>
      <c r="M304" s="17">
        <f>Q304/K304</f>
        <v>0.85</v>
      </c>
      <c r="N304" s="16">
        <v>3800</v>
      </c>
      <c r="O304" s="14" t="s">
        <v>21</v>
      </c>
      <c r="P304" s="17">
        <v>0.85</v>
      </c>
      <c r="Q304" s="16">
        <f>N304*P304</f>
        <v>3230</v>
      </c>
    </row>
    <row r="305" spans="1:17" x14ac:dyDescent="0.25">
      <c r="A305" s="15" t="s">
        <v>23</v>
      </c>
      <c r="B305" s="16"/>
      <c r="C305" s="14" t="s">
        <v>13</v>
      </c>
      <c r="D305" s="16"/>
      <c r="E305" s="16"/>
      <c r="F305" s="14" t="s">
        <v>24</v>
      </c>
      <c r="G305" s="16"/>
      <c r="H305" s="16">
        <v>870</v>
      </c>
      <c r="J305" s="15" t="s">
        <v>23</v>
      </c>
      <c r="K305" s="16"/>
      <c r="L305" s="14" t="s">
        <v>13</v>
      </c>
      <c r="M305" s="16"/>
      <c r="N305" s="16"/>
      <c r="O305" s="14" t="s">
        <v>24</v>
      </c>
      <c r="P305" s="16"/>
      <c r="Q305" s="16">
        <v>870</v>
      </c>
    </row>
    <row r="306" spans="1:17" x14ac:dyDescent="0.25">
      <c r="A306" s="13" t="s">
        <v>25</v>
      </c>
      <c r="B306" s="9"/>
      <c r="C306" s="14" t="s">
        <v>13</v>
      </c>
      <c r="D306" s="9"/>
      <c r="E306" s="9"/>
      <c r="F306" s="14" t="s">
        <v>13</v>
      </c>
      <c r="G306" s="9"/>
      <c r="H306" s="9">
        <f>SUM(H303:H305)</f>
        <v>17870</v>
      </c>
      <c r="J306" s="13" t="s">
        <v>25</v>
      </c>
      <c r="K306" s="9"/>
      <c r="L306" s="14" t="s">
        <v>13</v>
      </c>
      <c r="M306" s="9"/>
      <c r="N306" s="9"/>
      <c r="O306" s="14" t="s">
        <v>13</v>
      </c>
      <c r="P306" s="9"/>
      <c r="Q306" s="9">
        <f>SUM(Q303:Q305)</f>
        <v>16340</v>
      </c>
    </row>
    <row r="307" spans="1:17" x14ac:dyDescent="0.25">
      <c r="A307" s="15" t="s">
        <v>13</v>
      </c>
      <c r="B307" s="16"/>
      <c r="C307" s="14" t="s">
        <v>13</v>
      </c>
      <c r="D307" s="16"/>
      <c r="E307" s="16"/>
      <c r="F307" s="14" t="s">
        <v>13</v>
      </c>
      <c r="G307" s="16"/>
      <c r="H307" s="16"/>
      <c r="J307" s="15" t="s">
        <v>13</v>
      </c>
      <c r="K307" s="16"/>
      <c r="L307" s="14" t="s">
        <v>13</v>
      </c>
      <c r="M307" s="16"/>
      <c r="N307" s="16"/>
      <c r="O307" s="14" t="s">
        <v>13</v>
      </c>
      <c r="P307" s="16"/>
      <c r="Q307" s="16"/>
    </row>
    <row r="308" spans="1:17" x14ac:dyDescent="0.25">
      <c r="A308" s="13" t="s">
        <v>26</v>
      </c>
      <c r="B308" s="9"/>
      <c r="C308" s="14" t="s">
        <v>13</v>
      </c>
      <c r="D308" s="9"/>
      <c r="E308" s="9"/>
      <c r="F308" s="14" t="s">
        <v>13</v>
      </c>
      <c r="G308" s="9"/>
      <c r="H308" s="9"/>
      <c r="J308" s="13" t="s">
        <v>26</v>
      </c>
      <c r="K308" s="9"/>
      <c r="L308" s="14" t="s">
        <v>13</v>
      </c>
      <c r="M308" s="9"/>
      <c r="N308" s="9"/>
      <c r="O308" s="14" t="s">
        <v>13</v>
      </c>
      <c r="P308" s="9"/>
      <c r="Q308" s="9"/>
    </row>
    <row r="309" spans="1:17" x14ac:dyDescent="0.25">
      <c r="A309" s="15" t="s">
        <v>27</v>
      </c>
      <c r="B309" s="16"/>
      <c r="C309" s="14" t="s">
        <v>13</v>
      </c>
      <c r="D309" s="16"/>
      <c r="E309" s="19">
        <v>-100</v>
      </c>
      <c r="F309" s="14" t="s">
        <v>66</v>
      </c>
      <c r="G309" s="17">
        <v>10</v>
      </c>
      <c r="H309" s="16">
        <f>E309*G309</f>
        <v>-1000</v>
      </c>
      <c r="J309" s="15" t="s">
        <v>27</v>
      </c>
      <c r="K309" s="16"/>
      <c r="L309" s="14" t="s">
        <v>13</v>
      </c>
      <c r="M309" s="16"/>
      <c r="N309" s="19">
        <v>-100</v>
      </c>
      <c r="O309" s="14" t="s">
        <v>66</v>
      </c>
      <c r="P309" s="17">
        <v>10</v>
      </c>
      <c r="Q309" s="16">
        <f>N309*P309</f>
        <v>-1000</v>
      </c>
    </row>
    <row r="310" spans="1:17" x14ac:dyDescent="0.25">
      <c r="A310" s="15" t="s">
        <v>28</v>
      </c>
      <c r="B310" s="16"/>
      <c r="C310" s="14" t="s">
        <v>13</v>
      </c>
      <c r="D310" s="16"/>
      <c r="E310" s="16">
        <v>-20</v>
      </c>
      <c r="F310" s="14" t="s">
        <v>29</v>
      </c>
      <c r="G310" s="17"/>
      <c r="H310" s="16"/>
      <c r="J310" s="15" t="s">
        <v>28</v>
      </c>
      <c r="K310" s="16"/>
      <c r="L310" s="14" t="s">
        <v>13</v>
      </c>
      <c r="M310" s="16"/>
      <c r="N310" s="16">
        <v>-20</v>
      </c>
      <c r="O310" s="14" t="s">
        <v>29</v>
      </c>
      <c r="P310" s="17"/>
      <c r="Q310" s="16"/>
    </row>
    <row r="311" spans="1:17" x14ac:dyDescent="0.25">
      <c r="A311" s="13" t="s">
        <v>30</v>
      </c>
      <c r="B311" s="9"/>
      <c r="C311" s="14" t="s">
        <v>13</v>
      </c>
      <c r="D311" s="9"/>
      <c r="E311" s="9"/>
      <c r="F311" s="14" t="s">
        <v>13</v>
      </c>
      <c r="G311" s="9"/>
      <c r="H311" s="9">
        <f>SUM(H308:H310)</f>
        <v>-1000</v>
      </c>
      <c r="J311" s="13" t="s">
        <v>30</v>
      </c>
      <c r="K311" s="9"/>
      <c r="L311" s="14" t="s">
        <v>13</v>
      </c>
      <c r="M311" s="9"/>
      <c r="N311" s="9"/>
      <c r="O311" s="14" t="s">
        <v>13</v>
      </c>
      <c r="P311" s="9"/>
      <c r="Q311" s="9">
        <f>SUM(Q308:Q310)</f>
        <v>-1000</v>
      </c>
    </row>
    <row r="312" spans="1:17" x14ac:dyDescent="0.25">
      <c r="A312" s="13" t="s">
        <v>31</v>
      </c>
      <c r="B312" s="9"/>
      <c r="C312" s="14" t="s">
        <v>13</v>
      </c>
      <c r="D312" s="9"/>
      <c r="E312" s="9"/>
      <c r="F312" s="14" t="s">
        <v>13</v>
      </c>
      <c r="G312" s="9"/>
      <c r="H312" s="9">
        <f>SUM(H306,H311)</f>
        <v>16870</v>
      </c>
      <c r="J312" s="13" t="s">
        <v>31</v>
      </c>
      <c r="K312" s="9"/>
      <c r="L312" s="14" t="s">
        <v>13</v>
      </c>
      <c r="M312" s="9"/>
      <c r="N312" s="9"/>
      <c r="O312" s="14" t="s">
        <v>13</v>
      </c>
      <c r="P312" s="9"/>
      <c r="Q312" s="9">
        <f>SUM(Q306,Q311)</f>
        <v>15340</v>
      </c>
    </row>
    <row r="313" spans="1:17" x14ac:dyDescent="0.25">
      <c r="A313" s="15" t="s">
        <v>13</v>
      </c>
      <c r="B313" s="16"/>
      <c r="C313" s="14" t="s">
        <v>13</v>
      </c>
      <c r="D313" s="16"/>
      <c r="E313" s="16"/>
      <c r="F313" s="14" t="s">
        <v>13</v>
      </c>
      <c r="G313" s="16"/>
      <c r="H313" s="16"/>
      <c r="J313" s="15" t="s">
        <v>13</v>
      </c>
      <c r="K313" s="16"/>
      <c r="L313" s="14" t="s">
        <v>13</v>
      </c>
      <c r="M313" s="16"/>
      <c r="N313" s="16"/>
      <c r="O313" s="14" t="s">
        <v>13</v>
      </c>
      <c r="P313" s="16"/>
      <c r="Q313" s="16"/>
    </row>
    <row r="314" spans="1:17" x14ac:dyDescent="0.25">
      <c r="A314" s="13" t="s">
        <v>32</v>
      </c>
      <c r="B314" s="9"/>
      <c r="C314" s="14" t="s">
        <v>13</v>
      </c>
      <c r="D314" s="9"/>
      <c r="E314" s="9"/>
      <c r="F314" s="14" t="s">
        <v>13</v>
      </c>
      <c r="G314" s="9"/>
      <c r="H314" s="9"/>
      <c r="J314" s="13" t="s">
        <v>32</v>
      </c>
      <c r="K314" s="9"/>
      <c r="L314" s="14" t="s">
        <v>13</v>
      </c>
      <c r="M314" s="9"/>
      <c r="N314" s="9"/>
      <c r="O314" s="14" t="s">
        <v>13</v>
      </c>
      <c r="P314" s="9"/>
      <c r="Q314" s="9"/>
    </row>
    <row r="315" spans="1:17" x14ac:dyDescent="0.25">
      <c r="A315" s="15" t="s">
        <v>33</v>
      </c>
      <c r="B315" s="16"/>
      <c r="C315" s="14" t="s">
        <v>13</v>
      </c>
      <c r="D315" s="16"/>
      <c r="E315" s="16">
        <v>-1</v>
      </c>
      <c r="F315" s="14" t="s">
        <v>13</v>
      </c>
      <c r="G315" s="16">
        <v>652.5</v>
      </c>
      <c r="H315" s="16">
        <f t="shared" ref="H315:H327" si="12">E315*G315</f>
        <v>-652.5</v>
      </c>
      <c r="J315" s="15" t="s">
        <v>33</v>
      </c>
      <c r="K315" s="16"/>
      <c r="L315" s="14" t="s">
        <v>13</v>
      </c>
      <c r="M315" s="16"/>
      <c r="N315" s="16">
        <v>-1</v>
      </c>
      <c r="O315" s="14" t="s">
        <v>13</v>
      </c>
      <c r="P315" s="16">
        <v>652.5</v>
      </c>
      <c r="Q315" s="16">
        <f t="shared" ref="Q315:Q327" si="13">N315*P315</f>
        <v>-652.5</v>
      </c>
    </row>
    <row r="316" spans="1:17" x14ac:dyDescent="0.25">
      <c r="A316" s="15" t="s">
        <v>34</v>
      </c>
      <c r="B316" s="16"/>
      <c r="C316" s="14" t="s">
        <v>13</v>
      </c>
      <c r="D316" s="16"/>
      <c r="E316" s="16">
        <v>-3</v>
      </c>
      <c r="F316" s="14" t="s">
        <v>13</v>
      </c>
      <c r="G316" s="16">
        <v>203</v>
      </c>
      <c r="H316" s="16">
        <f t="shared" si="12"/>
        <v>-609</v>
      </c>
      <c r="J316" s="15" t="s">
        <v>34</v>
      </c>
      <c r="K316" s="16"/>
      <c r="L316" s="14" t="s">
        <v>13</v>
      </c>
      <c r="M316" s="16"/>
      <c r="N316" s="16">
        <v>-3</v>
      </c>
      <c r="O316" s="14" t="s">
        <v>13</v>
      </c>
      <c r="P316" s="16">
        <v>203</v>
      </c>
      <c r="Q316" s="16">
        <f t="shared" si="13"/>
        <v>-609</v>
      </c>
    </row>
    <row r="317" spans="1:17" x14ac:dyDescent="0.25">
      <c r="A317" s="15" t="s">
        <v>35</v>
      </c>
      <c r="B317" s="16"/>
      <c r="C317" s="14" t="s">
        <v>13</v>
      </c>
      <c r="D317" s="16"/>
      <c r="E317" s="16">
        <v>-20</v>
      </c>
      <c r="F317" s="14" t="s">
        <v>13</v>
      </c>
      <c r="G317" s="16">
        <v>19</v>
      </c>
      <c r="H317" s="16">
        <f t="shared" si="12"/>
        <v>-380</v>
      </c>
      <c r="J317" s="15" t="s">
        <v>35</v>
      </c>
      <c r="K317" s="16"/>
      <c r="L317" s="14" t="s">
        <v>13</v>
      </c>
      <c r="M317" s="16"/>
      <c r="N317" s="16">
        <v>-20</v>
      </c>
      <c r="O317" s="14" t="s">
        <v>13</v>
      </c>
      <c r="P317" s="16">
        <v>19</v>
      </c>
      <c r="Q317" s="16">
        <f t="shared" si="13"/>
        <v>-380</v>
      </c>
    </row>
    <row r="318" spans="1:17" x14ac:dyDescent="0.25">
      <c r="A318" s="15" t="s">
        <v>36</v>
      </c>
      <c r="B318" s="16"/>
      <c r="C318" s="14" t="s">
        <v>13</v>
      </c>
      <c r="D318" s="16"/>
      <c r="E318" s="16">
        <v>-1</v>
      </c>
      <c r="F318" s="14" t="s">
        <v>13</v>
      </c>
      <c r="G318" s="16">
        <v>380</v>
      </c>
      <c r="H318" s="16">
        <f t="shared" si="12"/>
        <v>-380</v>
      </c>
      <c r="J318" s="15" t="s">
        <v>36</v>
      </c>
      <c r="K318" s="16"/>
      <c r="L318" s="14" t="s">
        <v>13</v>
      </c>
      <c r="M318" s="16"/>
      <c r="N318" s="16">
        <v>-1</v>
      </c>
      <c r="O318" s="14" t="s">
        <v>13</v>
      </c>
      <c r="P318" s="16">
        <v>380</v>
      </c>
      <c r="Q318" s="16">
        <f t="shared" si="13"/>
        <v>-380</v>
      </c>
    </row>
    <row r="319" spans="1:17" x14ac:dyDescent="0.25">
      <c r="A319" s="15" t="s">
        <v>37</v>
      </c>
      <c r="B319" s="16"/>
      <c r="C319" s="14" t="s">
        <v>13</v>
      </c>
      <c r="D319" s="16"/>
      <c r="E319" s="16">
        <v>-1</v>
      </c>
      <c r="F319" s="14" t="s">
        <v>13</v>
      </c>
      <c r="G319" s="16">
        <v>175</v>
      </c>
      <c r="H319" s="16">
        <f t="shared" si="12"/>
        <v>-175</v>
      </c>
      <c r="J319" s="15" t="s">
        <v>37</v>
      </c>
      <c r="K319" s="16"/>
      <c r="L319" s="14" t="s">
        <v>13</v>
      </c>
      <c r="M319" s="16"/>
      <c r="N319" s="16">
        <v>-1</v>
      </c>
      <c r="O319" s="14" t="s">
        <v>13</v>
      </c>
      <c r="P319" s="16">
        <v>140</v>
      </c>
      <c r="Q319" s="16">
        <f t="shared" si="13"/>
        <v>-140</v>
      </c>
    </row>
    <row r="320" spans="1:17" x14ac:dyDescent="0.25">
      <c r="A320" s="15" t="s">
        <v>38</v>
      </c>
      <c r="B320" s="16"/>
      <c r="C320" s="14" t="s">
        <v>13</v>
      </c>
      <c r="D320" s="16"/>
      <c r="E320" s="16">
        <v>-1</v>
      </c>
      <c r="F320" s="14" t="s">
        <v>13</v>
      </c>
      <c r="G320" s="16">
        <v>966.87</v>
      </c>
      <c r="H320" s="16">
        <f t="shared" si="12"/>
        <v>-966.87</v>
      </c>
      <c r="J320" s="15" t="s">
        <v>38</v>
      </c>
      <c r="K320" s="16"/>
      <c r="L320" s="14" t="s">
        <v>13</v>
      </c>
      <c r="M320" s="16"/>
      <c r="N320" s="16">
        <v>-1</v>
      </c>
      <c r="O320" s="14" t="s">
        <v>13</v>
      </c>
      <c r="P320" s="16">
        <v>938</v>
      </c>
      <c r="Q320" s="16">
        <f t="shared" si="13"/>
        <v>-938</v>
      </c>
    </row>
    <row r="321" spans="1:17" x14ac:dyDescent="0.25">
      <c r="A321" s="15" t="s">
        <v>39</v>
      </c>
      <c r="B321" s="16"/>
      <c r="C321" s="14" t="s">
        <v>13</v>
      </c>
      <c r="D321" s="16"/>
      <c r="E321" s="16">
        <v>-1</v>
      </c>
      <c r="F321" s="14" t="s">
        <v>13</v>
      </c>
      <c r="G321" s="16">
        <v>455</v>
      </c>
      <c r="H321" s="16">
        <f t="shared" si="12"/>
        <v>-455</v>
      </c>
      <c r="J321" s="15" t="s">
        <v>39</v>
      </c>
      <c r="K321" s="16"/>
      <c r="L321" s="14" t="s">
        <v>13</v>
      </c>
      <c r="M321" s="16"/>
      <c r="N321" s="16">
        <v>-1</v>
      </c>
      <c r="O321" s="14" t="s">
        <v>13</v>
      </c>
      <c r="P321" s="16">
        <v>427</v>
      </c>
      <c r="Q321" s="16">
        <f t="shared" si="13"/>
        <v>-427</v>
      </c>
    </row>
    <row r="322" spans="1:17" x14ac:dyDescent="0.25">
      <c r="A322" s="15" t="s">
        <v>40</v>
      </c>
      <c r="B322" s="16"/>
      <c r="C322" s="14" t="s">
        <v>13</v>
      </c>
      <c r="D322" s="16"/>
      <c r="E322" s="16">
        <v>-5100</v>
      </c>
      <c r="F322" s="14" t="s">
        <v>13</v>
      </c>
      <c r="G322" s="18">
        <v>9.2999999999999999E-2</v>
      </c>
      <c r="H322" s="16">
        <f t="shared" si="12"/>
        <v>-474.3</v>
      </c>
      <c r="J322" s="15" t="s">
        <v>40</v>
      </c>
      <c r="K322" s="16"/>
      <c r="L322" s="14" t="s">
        <v>13</v>
      </c>
      <c r="M322" s="16"/>
      <c r="N322" s="16">
        <v>-5100</v>
      </c>
      <c r="O322" s="14" t="s">
        <v>13</v>
      </c>
      <c r="P322" s="18">
        <v>0.12</v>
      </c>
      <c r="Q322" s="16">
        <f t="shared" si="13"/>
        <v>-612</v>
      </c>
    </row>
    <row r="323" spans="1:17" x14ac:dyDescent="0.25">
      <c r="A323" s="15" t="s">
        <v>41</v>
      </c>
      <c r="B323" s="16"/>
      <c r="C323" s="14" t="s">
        <v>13</v>
      </c>
      <c r="D323" s="16"/>
      <c r="E323" s="19">
        <v>-7.6</v>
      </c>
      <c r="F323" s="14" t="s">
        <v>13</v>
      </c>
      <c r="G323" s="16">
        <v>85</v>
      </c>
      <c r="H323" s="16">
        <f t="shared" si="12"/>
        <v>-646</v>
      </c>
      <c r="J323" s="15" t="s">
        <v>41</v>
      </c>
      <c r="K323" s="16"/>
      <c r="L323" s="14" t="s">
        <v>13</v>
      </c>
      <c r="M323" s="16"/>
      <c r="N323" s="19">
        <v>-7.6</v>
      </c>
      <c r="O323" s="14" t="s">
        <v>13</v>
      </c>
      <c r="P323" s="16">
        <v>90</v>
      </c>
      <c r="Q323" s="16">
        <f t="shared" si="13"/>
        <v>-684</v>
      </c>
    </row>
    <row r="324" spans="1:17" x14ac:dyDescent="0.25">
      <c r="A324" s="15" t="s">
        <v>42</v>
      </c>
      <c r="B324" s="16"/>
      <c r="C324" s="14" t="s">
        <v>13</v>
      </c>
      <c r="D324" s="16"/>
      <c r="E324" s="16">
        <v>-1</v>
      </c>
      <c r="F324" s="14" t="s">
        <v>13</v>
      </c>
      <c r="G324" s="16">
        <v>315</v>
      </c>
      <c r="H324" s="16">
        <f t="shared" si="12"/>
        <v>-315</v>
      </c>
      <c r="J324" s="15" t="s">
        <v>42</v>
      </c>
      <c r="K324" s="16"/>
      <c r="L324" s="14" t="s">
        <v>13</v>
      </c>
      <c r="M324" s="16"/>
      <c r="N324" s="16">
        <v>-1</v>
      </c>
      <c r="O324" s="14" t="s">
        <v>13</v>
      </c>
      <c r="P324" s="16">
        <v>315</v>
      </c>
      <c r="Q324" s="16">
        <f t="shared" si="13"/>
        <v>-315</v>
      </c>
    </row>
    <row r="325" spans="1:17" x14ac:dyDescent="0.25">
      <c r="A325" s="15" t="s">
        <v>139</v>
      </c>
      <c r="B325" s="16"/>
      <c r="C325" s="14" t="s">
        <v>13</v>
      </c>
      <c r="D325" s="16"/>
      <c r="E325" s="16">
        <v>-1</v>
      </c>
      <c r="F325" s="14" t="s">
        <v>13</v>
      </c>
      <c r="G325" s="16">
        <v>1225</v>
      </c>
      <c r="H325" s="16">
        <f t="shared" si="12"/>
        <v>-1225</v>
      </c>
      <c r="J325" s="15" t="s">
        <v>139</v>
      </c>
      <c r="K325" s="16"/>
      <c r="L325" s="14" t="s">
        <v>13</v>
      </c>
      <c r="M325" s="16"/>
      <c r="N325" s="16">
        <v>-1</v>
      </c>
      <c r="O325" s="14" t="s">
        <v>13</v>
      </c>
      <c r="P325" s="16">
        <v>1225</v>
      </c>
      <c r="Q325" s="16">
        <f t="shared" si="13"/>
        <v>-1225</v>
      </c>
    </row>
    <row r="326" spans="1:17" x14ac:dyDescent="0.25">
      <c r="A326" s="15" t="s">
        <v>140</v>
      </c>
      <c r="B326" s="16"/>
      <c r="C326" s="14" t="s">
        <v>13</v>
      </c>
      <c r="D326" s="16"/>
      <c r="E326" s="16">
        <v>-3</v>
      </c>
      <c r="F326" s="14" t="s">
        <v>13</v>
      </c>
      <c r="G326" s="16">
        <v>125</v>
      </c>
      <c r="H326" s="16">
        <f t="shared" si="12"/>
        <v>-375</v>
      </c>
      <c r="J326" s="15" t="s">
        <v>140</v>
      </c>
      <c r="K326" s="16"/>
      <c r="L326" s="14" t="s">
        <v>13</v>
      </c>
      <c r="M326" s="16"/>
      <c r="N326" s="16">
        <v>-3</v>
      </c>
      <c r="O326" s="14" t="s">
        <v>13</v>
      </c>
      <c r="P326" s="16">
        <v>125</v>
      </c>
      <c r="Q326" s="16">
        <f t="shared" si="13"/>
        <v>-375</v>
      </c>
    </row>
    <row r="327" spans="1:17" x14ac:dyDescent="0.25">
      <c r="A327" s="15" t="s">
        <v>141</v>
      </c>
      <c r="B327" s="16"/>
      <c r="C327" s="14" t="s">
        <v>13</v>
      </c>
      <c r="D327" s="16"/>
      <c r="E327" s="16">
        <v>-105</v>
      </c>
      <c r="F327" s="14" t="s">
        <v>13</v>
      </c>
      <c r="G327" s="16">
        <v>5</v>
      </c>
      <c r="H327" s="16">
        <f t="shared" si="12"/>
        <v>-525</v>
      </c>
      <c r="J327" s="15" t="s">
        <v>141</v>
      </c>
      <c r="K327" s="16"/>
      <c r="L327" s="14" t="s">
        <v>13</v>
      </c>
      <c r="M327" s="16"/>
      <c r="N327" s="16">
        <v>-105</v>
      </c>
      <c r="O327" s="14" t="s">
        <v>13</v>
      </c>
      <c r="P327" s="16">
        <v>10</v>
      </c>
      <c r="Q327" s="16">
        <f t="shared" si="13"/>
        <v>-1050</v>
      </c>
    </row>
    <row r="328" spans="1:17" x14ac:dyDescent="0.25">
      <c r="A328" s="15" t="s">
        <v>43</v>
      </c>
      <c r="B328" s="16"/>
      <c r="C328" s="14" t="s">
        <v>13</v>
      </c>
      <c r="D328" s="16"/>
      <c r="E328" s="16"/>
      <c r="F328" s="14" t="s">
        <v>13</v>
      </c>
      <c r="G328" s="16"/>
      <c r="H328" s="16">
        <v>-500</v>
      </c>
      <c r="J328" s="15" t="s">
        <v>43</v>
      </c>
      <c r="K328" s="16"/>
      <c r="L328" s="14" t="s">
        <v>13</v>
      </c>
      <c r="M328" s="16"/>
      <c r="N328" s="16"/>
      <c r="O328" s="14" t="s">
        <v>13</v>
      </c>
      <c r="P328" s="16"/>
      <c r="Q328" s="16">
        <v>-800</v>
      </c>
    </row>
    <row r="329" spans="1:17" x14ac:dyDescent="0.25">
      <c r="A329" s="13" t="s">
        <v>44</v>
      </c>
      <c r="B329" s="9"/>
      <c r="C329" s="14" t="s">
        <v>13</v>
      </c>
      <c r="D329" s="9"/>
      <c r="E329" s="9"/>
      <c r="F329" s="14" t="s">
        <v>13</v>
      </c>
      <c r="G329" s="9"/>
      <c r="H329" s="9">
        <f>SUM(H315:H328)</f>
        <v>-7678.67</v>
      </c>
      <c r="J329" s="13" t="s">
        <v>44</v>
      </c>
      <c r="K329" s="9"/>
      <c r="L329" s="14" t="s">
        <v>13</v>
      </c>
      <c r="M329" s="9"/>
      <c r="N329" s="9"/>
      <c r="O329" s="14" t="s">
        <v>13</v>
      </c>
      <c r="P329" s="9"/>
      <c r="Q329" s="9">
        <f>SUM(Q315:Q328)</f>
        <v>-8587.5</v>
      </c>
    </row>
    <row r="330" spans="1:17" x14ac:dyDescent="0.25">
      <c r="A330" s="15" t="s">
        <v>45</v>
      </c>
      <c r="B330" s="16"/>
      <c r="C330" s="14" t="s">
        <v>13</v>
      </c>
      <c r="D330" s="16"/>
      <c r="E330" s="16"/>
      <c r="F330" s="14" t="s">
        <v>13</v>
      </c>
      <c r="G330" s="16"/>
      <c r="H330" s="16">
        <f>SUM(H312,H329)</f>
        <v>9191.33</v>
      </c>
      <c r="J330" s="15" t="s">
        <v>45</v>
      </c>
      <c r="K330" s="16"/>
      <c r="L330" s="14" t="s">
        <v>13</v>
      </c>
      <c r="M330" s="16"/>
      <c r="N330" s="16"/>
      <c r="O330" s="14" t="s">
        <v>13</v>
      </c>
      <c r="P330" s="16"/>
      <c r="Q330" s="16">
        <f>SUM(Q312,Q329)</f>
        <v>6752.5</v>
      </c>
    </row>
    <row r="332" spans="1:17" x14ac:dyDescent="0.25">
      <c r="A332" s="12" t="s">
        <v>59</v>
      </c>
      <c r="J332" s="12" t="s">
        <v>59</v>
      </c>
    </row>
    <row r="333" spans="1:17" x14ac:dyDescent="0.25">
      <c r="A333" s="12" t="s">
        <v>55</v>
      </c>
      <c r="J333" s="12" t="s">
        <v>55</v>
      </c>
    </row>
    <row r="335" spans="1:17" x14ac:dyDescent="0.25">
      <c r="A335" s="12" t="s">
        <v>46</v>
      </c>
      <c r="J335" s="12" t="s">
        <v>46</v>
      </c>
    </row>
    <row r="337" spans="1:17" x14ac:dyDescent="0.25">
      <c r="A337" t="s">
        <v>67</v>
      </c>
      <c r="J337" t="s">
        <v>67</v>
      </c>
    </row>
    <row r="338" spans="1:17" x14ac:dyDescent="0.25">
      <c r="A338" s="12" t="s">
        <v>1</v>
      </c>
      <c r="B338" s="12" t="s">
        <v>2</v>
      </c>
      <c r="J338" s="12" t="s">
        <v>1</v>
      </c>
      <c r="K338" s="12" t="s">
        <v>2</v>
      </c>
    </row>
    <row r="339" spans="1:17" x14ac:dyDescent="0.25">
      <c r="A339" s="12" t="s">
        <v>3</v>
      </c>
      <c r="B339" s="12" t="s">
        <v>4</v>
      </c>
      <c r="J339" s="12" t="s">
        <v>3</v>
      </c>
      <c r="K339" s="12" t="s">
        <v>158</v>
      </c>
    </row>
    <row r="340" spans="1:17" x14ac:dyDescent="0.25">
      <c r="A340" s="12" t="s">
        <v>5</v>
      </c>
      <c r="B340" s="12" t="s">
        <v>6</v>
      </c>
      <c r="J340" s="12" t="s">
        <v>5</v>
      </c>
      <c r="K340" s="12" t="s">
        <v>6</v>
      </c>
    </row>
    <row r="341" spans="1:17" x14ac:dyDescent="0.25">
      <c r="A341" s="12" t="s">
        <v>7</v>
      </c>
      <c r="B341" s="12" t="s">
        <v>138</v>
      </c>
      <c r="J341" s="12" t="s">
        <v>7</v>
      </c>
      <c r="K341" s="12" t="s">
        <v>138</v>
      </c>
    </row>
    <row r="342" spans="1:17" x14ac:dyDescent="0.25">
      <c r="A342" s="12" t="s">
        <v>9</v>
      </c>
      <c r="B342" s="12" t="s">
        <v>10</v>
      </c>
      <c r="J342" s="12" t="s">
        <v>9</v>
      </c>
      <c r="K342" s="12" t="s">
        <v>10</v>
      </c>
    </row>
    <row r="344" spans="1:17" x14ac:dyDescent="0.25">
      <c r="A344" s="6" t="s">
        <v>11</v>
      </c>
      <c r="B344" s="7" t="s">
        <v>12</v>
      </c>
      <c r="C344" s="7" t="s">
        <v>13</v>
      </c>
      <c r="D344" s="7" t="s">
        <v>14</v>
      </c>
      <c r="E344" s="7" t="s">
        <v>15</v>
      </c>
      <c r="F344" s="7" t="s">
        <v>13</v>
      </c>
      <c r="G344" s="7" t="s">
        <v>16</v>
      </c>
      <c r="H344" s="7" t="s">
        <v>17</v>
      </c>
      <c r="J344" s="6" t="s">
        <v>11</v>
      </c>
      <c r="K344" s="7" t="s">
        <v>12</v>
      </c>
      <c r="L344" s="7" t="s">
        <v>13</v>
      </c>
      <c r="M344" s="7" t="s">
        <v>14</v>
      </c>
      <c r="N344" s="7" t="s">
        <v>15</v>
      </c>
      <c r="O344" s="7" t="s">
        <v>13</v>
      </c>
      <c r="P344" s="7" t="s">
        <v>16</v>
      </c>
      <c r="Q344" s="7" t="s">
        <v>17</v>
      </c>
    </row>
    <row r="345" spans="1:17" x14ac:dyDescent="0.25">
      <c r="A345" s="13" t="s">
        <v>18</v>
      </c>
      <c r="B345" s="9"/>
      <c r="C345" s="14" t="s">
        <v>13</v>
      </c>
      <c r="D345" s="9"/>
      <c r="E345" s="9"/>
      <c r="F345" s="14" t="s">
        <v>13</v>
      </c>
      <c r="G345" s="9"/>
      <c r="H345" s="9"/>
      <c r="J345" s="13" t="s">
        <v>18</v>
      </c>
      <c r="K345" s="9"/>
      <c r="L345" s="14" t="s">
        <v>13</v>
      </c>
      <c r="M345" s="9"/>
      <c r="N345" s="9"/>
      <c r="O345" s="14" t="s">
        <v>13</v>
      </c>
      <c r="P345" s="9"/>
      <c r="Q345" s="9"/>
    </row>
    <row r="346" spans="1:17" x14ac:dyDescent="0.25">
      <c r="A346" s="15" t="s">
        <v>52</v>
      </c>
      <c r="B346" s="16">
        <v>5000</v>
      </c>
      <c r="C346" s="14" t="s">
        <v>20</v>
      </c>
      <c r="D346" s="17">
        <f>H346/B346</f>
        <v>2.4</v>
      </c>
      <c r="E346" s="16">
        <v>5000</v>
      </c>
      <c r="F346" s="14" t="s">
        <v>21</v>
      </c>
      <c r="G346" s="17">
        <v>2.4</v>
      </c>
      <c r="H346" s="16">
        <f>E346*G346</f>
        <v>12000</v>
      </c>
      <c r="J346" s="15" t="s">
        <v>52</v>
      </c>
      <c r="K346" s="16">
        <v>5000</v>
      </c>
      <c r="L346" s="14" t="s">
        <v>20</v>
      </c>
      <c r="M346" s="17">
        <f>Q346/K346</f>
        <v>2.2999999999999998</v>
      </c>
      <c r="N346" s="16">
        <v>5000</v>
      </c>
      <c r="O346" s="14" t="s">
        <v>21</v>
      </c>
      <c r="P346" s="17">
        <v>2.2999999999999998</v>
      </c>
      <c r="Q346" s="16">
        <f>N346*P346</f>
        <v>11500</v>
      </c>
    </row>
    <row r="347" spans="1:17" x14ac:dyDescent="0.25">
      <c r="A347" s="15" t="s">
        <v>22</v>
      </c>
      <c r="B347" s="16">
        <v>2400</v>
      </c>
      <c r="C347" s="14" t="s">
        <v>20</v>
      </c>
      <c r="D347" s="17">
        <f>H347/B347</f>
        <v>0.85</v>
      </c>
      <c r="E347" s="16">
        <v>2400</v>
      </c>
      <c r="F347" s="14" t="s">
        <v>21</v>
      </c>
      <c r="G347" s="17">
        <v>0.85</v>
      </c>
      <c r="H347" s="16">
        <f>E347*G347</f>
        <v>2040</v>
      </c>
      <c r="J347" s="15" t="s">
        <v>22</v>
      </c>
      <c r="K347" s="16">
        <v>2400</v>
      </c>
      <c r="L347" s="14" t="s">
        <v>20</v>
      </c>
      <c r="M347" s="17">
        <f>Q347/K347</f>
        <v>0.85</v>
      </c>
      <c r="N347" s="16">
        <v>2400</v>
      </c>
      <c r="O347" s="14" t="s">
        <v>21</v>
      </c>
      <c r="P347" s="17">
        <v>0.85</v>
      </c>
      <c r="Q347" s="16">
        <f>N347*P347</f>
        <v>2040</v>
      </c>
    </row>
    <row r="348" spans="1:17" x14ac:dyDescent="0.25">
      <c r="A348" s="15" t="s">
        <v>23</v>
      </c>
      <c r="B348" s="16"/>
      <c r="C348" s="14" t="s">
        <v>13</v>
      </c>
      <c r="D348" s="16"/>
      <c r="E348" s="16"/>
      <c r="F348" s="14" t="s">
        <v>24</v>
      </c>
      <c r="G348" s="16"/>
      <c r="H348" s="16">
        <v>870</v>
      </c>
      <c r="J348" s="15" t="s">
        <v>23</v>
      </c>
      <c r="K348" s="16"/>
      <c r="L348" s="14" t="s">
        <v>13</v>
      </c>
      <c r="M348" s="16"/>
      <c r="N348" s="16"/>
      <c r="O348" s="14" t="s">
        <v>24</v>
      </c>
      <c r="P348" s="16"/>
      <c r="Q348" s="16">
        <v>870</v>
      </c>
    </row>
    <row r="349" spans="1:17" x14ac:dyDescent="0.25">
      <c r="A349" s="13" t="s">
        <v>25</v>
      </c>
      <c r="B349" s="9"/>
      <c r="C349" s="14" t="s">
        <v>13</v>
      </c>
      <c r="D349" s="9"/>
      <c r="E349" s="9"/>
      <c r="F349" s="14" t="s">
        <v>13</v>
      </c>
      <c r="G349" s="9"/>
      <c r="H349" s="9">
        <f>SUM(H346:H348)</f>
        <v>14910</v>
      </c>
      <c r="J349" s="13" t="s">
        <v>25</v>
      </c>
      <c r="K349" s="9"/>
      <c r="L349" s="14" t="s">
        <v>13</v>
      </c>
      <c r="M349" s="9"/>
      <c r="N349" s="9"/>
      <c r="O349" s="14" t="s">
        <v>13</v>
      </c>
      <c r="P349" s="9"/>
      <c r="Q349" s="9">
        <f>SUM(Q346:Q348)</f>
        <v>14410</v>
      </c>
    </row>
    <row r="350" spans="1:17" x14ac:dyDescent="0.25">
      <c r="A350" s="15" t="s">
        <v>13</v>
      </c>
      <c r="B350" s="16"/>
      <c r="C350" s="14" t="s">
        <v>13</v>
      </c>
      <c r="D350" s="16"/>
      <c r="E350" s="16"/>
      <c r="F350" s="14" t="s">
        <v>13</v>
      </c>
      <c r="G350" s="16"/>
      <c r="H350" s="16"/>
      <c r="J350" s="15" t="s">
        <v>13</v>
      </c>
      <c r="K350" s="16"/>
      <c r="L350" s="14" t="s">
        <v>13</v>
      </c>
      <c r="M350" s="16"/>
      <c r="N350" s="16"/>
      <c r="O350" s="14" t="s">
        <v>13</v>
      </c>
      <c r="P350" s="16"/>
      <c r="Q350" s="16"/>
    </row>
    <row r="351" spans="1:17" x14ac:dyDescent="0.25">
      <c r="A351" s="13" t="s">
        <v>26</v>
      </c>
      <c r="B351" s="9"/>
      <c r="C351" s="14" t="s">
        <v>13</v>
      </c>
      <c r="D351" s="9"/>
      <c r="E351" s="9"/>
      <c r="F351" s="14" t="s">
        <v>13</v>
      </c>
      <c r="G351" s="9"/>
      <c r="H351" s="9"/>
      <c r="J351" s="13" t="s">
        <v>26</v>
      </c>
      <c r="K351" s="9"/>
      <c r="L351" s="14" t="s">
        <v>13</v>
      </c>
      <c r="M351" s="9"/>
      <c r="N351" s="9"/>
      <c r="O351" s="14" t="s">
        <v>13</v>
      </c>
      <c r="P351" s="9"/>
      <c r="Q351" s="9"/>
    </row>
    <row r="352" spans="1:17" x14ac:dyDescent="0.25">
      <c r="A352" s="15" t="s">
        <v>27</v>
      </c>
      <c r="B352" s="16"/>
      <c r="C352" s="14" t="s">
        <v>13</v>
      </c>
      <c r="D352" s="16"/>
      <c r="E352" s="16">
        <v>-170</v>
      </c>
      <c r="F352" s="14" t="s">
        <v>21</v>
      </c>
      <c r="G352" s="17">
        <v>4.5</v>
      </c>
      <c r="H352" s="16">
        <f>E352*G352</f>
        <v>-765</v>
      </c>
      <c r="J352" s="15" t="s">
        <v>27</v>
      </c>
      <c r="K352" s="16"/>
      <c r="L352" s="14" t="s">
        <v>13</v>
      </c>
      <c r="M352" s="16"/>
      <c r="N352" s="16">
        <v>-170</v>
      </c>
      <c r="O352" s="14" t="s">
        <v>21</v>
      </c>
      <c r="P352" s="17">
        <v>5.4</v>
      </c>
      <c r="Q352" s="16">
        <f>N352*P352</f>
        <v>-918.00000000000011</v>
      </c>
    </row>
    <row r="353" spans="1:17" x14ac:dyDescent="0.25">
      <c r="A353" s="15" t="s">
        <v>28</v>
      </c>
      <c r="B353" s="16"/>
      <c r="C353" s="14" t="s">
        <v>13</v>
      </c>
      <c r="D353" s="16"/>
      <c r="E353" s="16">
        <v>-20</v>
      </c>
      <c r="F353" s="14" t="s">
        <v>29</v>
      </c>
      <c r="G353" s="17"/>
      <c r="H353" s="16"/>
      <c r="J353" s="15" t="s">
        <v>28</v>
      </c>
      <c r="K353" s="16"/>
      <c r="L353" s="14" t="s">
        <v>13</v>
      </c>
      <c r="M353" s="16"/>
      <c r="N353" s="16">
        <v>-20</v>
      </c>
      <c r="O353" s="14" t="s">
        <v>29</v>
      </c>
      <c r="P353" s="17"/>
      <c r="Q353" s="16"/>
    </row>
    <row r="354" spans="1:17" x14ac:dyDescent="0.25">
      <c r="A354" s="13" t="s">
        <v>30</v>
      </c>
      <c r="B354" s="9"/>
      <c r="C354" s="14" t="s">
        <v>13</v>
      </c>
      <c r="D354" s="9"/>
      <c r="E354" s="9"/>
      <c r="F354" s="14" t="s">
        <v>13</v>
      </c>
      <c r="G354" s="9"/>
      <c r="H354" s="9">
        <f>SUM(H351:H353)</f>
        <v>-765</v>
      </c>
      <c r="J354" s="13" t="s">
        <v>30</v>
      </c>
      <c r="K354" s="9"/>
      <c r="L354" s="14" t="s">
        <v>13</v>
      </c>
      <c r="M354" s="9"/>
      <c r="N354" s="9"/>
      <c r="O354" s="14" t="s">
        <v>13</v>
      </c>
      <c r="P354" s="9"/>
      <c r="Q354" s="9">
        <f>SUM(Q351:Q353)</f>
        <v>-918.00000000000011</v>
      </c>
    </row>
    <row r="355" spans="1:17" x14ac:dyDescent="0.25">
      <c r="A355" s="13" t="s">
        <v>31</v>
      </c>
      <c r="B355" s="9"/>
      <c r="C355" s="14" t="s">
        <v>13</v>
      </c>
      <c r="D355" s="9"/>
      <c r="E355" s="9"/>
      <c r="F355" s="14" t="s">
        <v>13</v>
      </c>
      <c r="G355" s="9"/>
      <c r="H355" s="9">
        <f>SUM(H349,H354)</f>
        <v>14145</v>
      </c>
      <c r="J355" s="13" t="s">
        <v>31</v>
      </c>
      <c r="K355" s="9"/>
      <c r="L355" s="14" t="s">
        <v>13</v>
      </c>
      <c r="M355" s="9"/>
      <c r="N355" s="9"/>
      <c r="O355" s="14" t="s">
        <v>13</v>
      </c>
      <c r="P355" s="9"/>
      <c r="Q355" s="9">
        <f>SUM(Q349,Q354)</f>
        <v>13492</v>
      </c>
    </row>
    <row r="356" spans="1:17" x14ac:dyDescent="0.25">
      <c r="A356" s="15" t="s">
        <v>13</v>
      </c>
      <c r="B356" s="16"/>
      <c r="C356" s="14" t="s">
        <v>13</v>
      </c>
      <c r="D356" s="16"/>
      <c r="E356" s="16"/>
      <c r="F356" s="14" t="s">
        <v>13</v>
      </c>
      <c r="G356" s="16"/>
      <c r="H356" s="16"/>
      <c r="J356" s="15" t="s">
        <v>13</v>
      </c>
      <c r="K356" s="16"/>
      <c r="L356" s="14" t="s">
        <v>13</v>
      </c>
      <c r="M356" s="16"/>
      <c r="N356" s="16"/>
      <c r="O356" s="14" t="s">
        <v>13</v>
      </c>
      <c r="P356" s="16"/>
      <c r="Q356" s="16"/>
    </row>
    <row r="357" spans="1:17" x14ac:dyDescent="0.25">
      <c r="A357" s="13" t="s">
        <v>32</v>
      </c>
      <c r="B357" s="9"/>
      <c r="C357" s="14" t="s">
        <v>13</v>
      </c>
      <c r="D357" s="9"/>
      <c r="E357" s="9"/>
      <c r="F357" s="14" t="s">
        <v>13</v>
      </c>
      <c r="G357" s="9"/>
      <c r="H357" s="9"/>
      <c r="J357" s="13" t="s">
        <v>32</v>
      </c>
      <c r="K357" s="9"/>
      <c r="L357" s="14" t="s">
        <v>13</v>
      </c>
      <c r="M357" s="9"/>
      <c r="N357" s="9"/>
      <c r="O357" s="14" t="s">
        <v>13</v>
      </c>
      <c r="P357" s="9"/>
      <c r="Q357" s="9"/>
    </row>
    <row r="358" spans="1:17" x14ac:dyDescent="0.25">
      <c r="A358" s="15" t="s">
        <v>33</v>
      </c>
      <c r="B358" s="16"/>
      <c r="C358" s="14" t="s">
        <v>13</v>
      </c>
      <c r="D358" s="16"/>
      <c r="E358" s="16">
        <v>-1</v>
      </c>
      <c r="F358" s="14" t="s">
        <v>13</v>
      </c>
      <c r="G358" s="16">
        <v>652.5</v>
      </c>
      <c r="H358" s="16">
        <f t="shared" ref="H358:H370" si="14">E358*G358</f>
        <v>-652.5</v>
      </c>
      <c r="J358" s="15" t="s">
        <v>33</v>
      </c>
      <c r="K358" s="16"/>
      <c r="L358" s="14" t="s">
        <v>13</v>
      </c>
      <c r="M358" s="16"/>
      <c r="N358" s="16">
        <v>-1</v>
      </c>
      <c r="O358" s="14" t="s">
        <v>13</v>
      </c>
      <c r="P358" s="16">
        <v>653</v>
      </c>
      <c r="Q358" s="16">
        <f t="shared" ref="Q358:Q370" si="15">N358*P358</f>
        <v>-653</v>
      </c>
    </row>
    <row r="359" spans="1:17" x14ac:dyDescent="0.25">
      <c r="A359" s="15" t="s">
        <v>34</v>
      </c>
      <c r="B359" s="16"/>
      <c r="C359" s="14" t="s">
        <v>13</v>
      </c>
      <c r="D359" s="16"/>
      <c r="E359" s="16">
        <v>-3</v>
      </c>
      <c r="F359" s="14" t="s">
        <v>13</v>
      </c>
      <c r="G359" s="16">
        <v>203</v>
      </c>
      <c r="H359" s="16">
        <f t="shared" si="14"/>
        <v>-609</v>
      </c>
      <c r="J359" s="15" t="s">
        <v>34</v>
      </c>
      <c r="K359" s="16"/>
      <c r="L359" s="14" t="s">
        <v>13</v>
      </c>
      <c r="M359" s="16"/>
      <c r="N359" s="16">
        <v>-3</v>
      </c>
      <c r="O359" s="14" t="s">
        <v>13</v>
      </c>
      <c r="P359" s="16">
        <v>203</v>
      </c>
      <c r="Q359" s="16">
        <f t="shared" si="15"/>
        <v>-609</v>
      </c>
    </row>
    <row r="360" spans="1:17" x14ac:dyDescent="0.25">
      <c r="A360" s="15" t="s">
        <v>35</v>
      </c>
      <c r="B360" s="16"/>
      <c r="C360" s="14" t="s">
        <v>13</v>
      </c>
      <c r="D360" s="16"/>
      <c r="E360" s="16">
        <v>-20</v>
      </c>
      <c r="F360" s="14" t="s">
        <v>13</v>
      </c>
      <c r="G360" s="16">
        <v>19.8</v>
      </c>
      <c r="H360" s="16">
        <f t="shared" si="14"/>
        <v>-396</v>
      </c>
      <c r="J360" s="15" t="s">
        <v>35</v>
      </c>
      <c r="K360" s="16"/>
      <c r="L360" s="14" t="s">
        <v>13</v>
      </c>
      <c r="M360" s="16"/>
      <c r="N360" s="16">
        <v>-20</v>
      </c>
      <c r="O360" s="14" t="s">
        <v>13</v>
      </c>
      <c r="P360" s="16">
        <v>18</v>
      </c>
      <c r="Q360" s="16">
        <f t="shared" si="15"/>
        <v>-360</v>
      </c>
    </row>
    <row r="361" spans="1:17" x14ac:dyDescent="0.25">
      <c r="A361" s="15" t="s">
        <v>36</v>
      </c>
      <c r="B361" s="16"/>
      <c r="C361" s="14" t="s">
        <v>13</v>
      </c>
      <c r="D361" s="16"/>
      <c r="E361" s="16">
        <v>-1</v>
      </c>
      <c r="F361" s="14" t="s">
        <v>13</v>
      </c>
      <c r="G361" s="16">
        <v>380</v>
      </c>
      <c r="H361" s="16">
        <f t="shared" si="14"/>
        <v>-380</v>
      </c>
      <c r="J361" s="15" t="s">
        <v>36</v>
      </c>
      <c r="K361" s="16"/>
      <c r="L361" s="14" t="s">
        <v>13</v>
      </c>
      <c r="M361" s="16"/>
      <c r="N361" s="16">
        <v>-1</v>
      </c>
      <c r="O361" s="14" t="s">
        <v>13</v>
      </c>
      <c r="P361" s="16">
        <v>380</v>
      </c>
      <c r="Q361" s="16">
        <f t="shared" si="15"/>
        <v>-380</v>
      </c>
    </row>
    <row r="362" spans="1:17" x14ac:dyDescent="0.25">
      <c r="A362" s="15" t="s">
        <v>37</v>
      </c>
      <c r="B362" s="16"/>
      <c r="C362" s="14" t="s">
        <v>13</v>
      </c>
      <c r="D362" s="16"/>
      <c r="E362" s="16">
        <v>-1</v>
      </c>
      <c r="F362" s="14" t="s">
        <v>13</v>
      </c>
      <c r="G362" s="16">
        <v>175</v>
      </c>
      <c r="H362" s="16">
        <f t="shared" si="14"/>
        <v>-175</v>
      </c>
      <c r="J362" s="15" t="s">
        <v>37</v>
      </c>
      <c r="K362" s="16"/>
      <c r="L362" s="14" t="s">
        <v>13</v>
      </c>
      <c r="M362" s="16"/>
      <c r="N362" s="16">
        <v>-1</v>
      </c>
      <c r="O362" s="14" t="s">
        <v>13</v>
      </c>
      <c r="P362" s="16">
        <v>140</v>
      </c>
      <c r="Q362" s="16">
        <f t="shared" si="15"/>
        <v>-140</v>
      </c>
    </row>
    <row r="363" spans="1:17" x14ac:dyDescent="0.25">
      <c r="A363" s="15" t="s">
        <v>38</v>
      </c>
      <c r="B363" s="16"/>
      <c r="C363" s="14" t="s">
        <v>13</v>
      </c>
      <c r="D363" s="16"/>
      <c r="E363" s="16">
        <v>-1</v>
      </c>
      <c r="F363" s="14" t="s">
        <v>13</v>
      </c>
      <c r="G363" s="16">
        <v>956.25</v>
      </c>
      <c r="H363" s="16">
        <f t="shared" si="14"/>
        <v>-956.25</v>
      </c>
      <c r="J363" s="15" t="s">
        <v>38</v>
      </c>
      <c r="K363" s="16"/>
      <c r="L363" s="14" t="s">
        <v>13</v>
      </c>
      <c r="M363" s="16"/>
      <c r="N363" s="16">
        <v>-1</v>
      </c>
      <c r="O363" s="14" t="s">
        <v>13</v>
      </c>
      <c r="P363" s="16">
        <v>928</v>
      </c>
      <c r="Q363" s="16">
        <f t="shared" si="15"/>
        <v>-928</v>
      </c>
    </row>
    <row r="364" spans="1:17" x14ac:dyDescent="0.25">
      <c r="A364" s="15" t="s">
        <v>39</v>
      </c>
      <c r="B364" s="16"/>
      <c r="C364" s="14" t="s">
        <v>13</v>
      </c>
      <c r="D364" s="16"/>
      <c r="E364" s="16">
        <v>-1</v>
      </c>
      <c r="F364" s="14" t="s">
        <v>13</v>
      </c>
      <c r="G364" s="16">
        <v>450</v>
      </c>
      <c r="H364" s="16">
        <f t="shared" si="14"/>
        <v>-450</v>
      </c>
      <c r="J364" s="15" t="s">
        <v>39</v>
      </c>
      <c r="K364" s="16"/>
      <c r="L364" s="14" t="s">
        <v>13</v>
      </c>
      <c r="M364" s="16"/>
      <c r="N364" s="16">
        <v>-1</v>
      </c>
      <c r="O364" s="14" t="s">
        <v>13</v>
      </c>
      <c r="P364" s="16">
        <v>422</v>
      </c>
      <c r="Q364" s="16">
        <f t="shared" si="15"/>
        <v>-422</v>
      </c>
    </row>
    <row r="365" spans="1:17" x14ac:dyDescent="0.25">
      <c r="A365" s="15" t="s">
        <v>40</v>
      </c>
      <c r="B365" s="16"/>
      <c r="C365" s="14" t="s">
        <v>13</v>
      </c>
      <c r="D365" s="16"/>
      <c r="E365" s="16">
        <v>-5000</v>
      </c>
      <c r="F365" s="14" t="s">
        <v>13</v>
      </c>
      <c r="G365" s="18">
        <v>9.2999999999999999E-2</v>
      </c>
      <c r="H365" s="16">
        <f t="shared" si="14"/>
        <v>-465</v>
      </c>
      <c r="J365" s="15" t="s">
        <v>40</v>
      </c>
      <c r="K365" s="16"/>
      <c r="L365" s="14" t="s">
        <v>13</v>
      </c>
      <c r="M365" s="16"/>
      <c r="N365" s="16">
        <v>-5000</v>
      </c>
      <c r="O365" s="14" t="s">
        <v>13</v>
      </c>
      <c r="P365" s="18">
        <v>0.12</v>
      </c>
      <c r="Q365" s="16">
        <f t="shared" si="15"/>
        <v>-600</v>
      </c>
    </row>
    <row r="366" spans="1:17" x14ac:dyDescent="0.25">
      <c r="A366" s="15" t="s">
        <v>41</v>
      </c>
      <c r="B366" s="16"/>
      <c r="C366" s="14" t="s">
        <v>13</v>
      </c>
      <c r="D366" s="16"/>
      <c r="E366" s="19">
        <v>-4.8</v>
      </c>
      <c r="F366" s="14" t="s">
        <v>13</v>
      </c>
      <c r="G366" s="16">
        <v>85</v>
      </c>
      <c r="H366" s="16">
        <f t="shared" si="14"/>
        <v>-408</v>
      </c>
      <c r="J366" s="15" t="s">
        <v>41</v>
      </c>
      <c r="K366" s="16"/>
      <c r="L366" s="14" t="s">
        <v>13</v>
      </c>
      <c r="M366" s="16"/>
      <c r="N366" s="19">
        <v>-4.8</v>
      </c>
      <c r="O366" s="14" t="s">
        <v>13</v>
      </c>
      <c r="P366" s="16">
        <v>90</v>
      </c>
      <c r="Q366" s="16">
        <f t="shared" si="15"/>
        <v>-432</v>
      </c>
    </row>
    <row r="367" spans="1:17" x14ac:dyDescent="0.25">
      <c r="A367" s="15" t="s">
        <v>42</v>
      </c>
      <c r="B367" s="16"/>
      <c r="C367" s="14" t="s">
        <v>13</v>
      </c>
      <c r="D367" s="16"/>
      <c r="E367" s="16">
        <v>-1</v>
      </c>
      <c r="F367" s="14" t="s">
        <v>13</v>
      </c>
      <c r="G367" s="16">
        <v>232.5</v>
      </c>
      <c r="H367" s="16">
        <f t="shared" si="14"/>
        <v>-232.5</v>
      </c>
      <c r="J367" s="15" t="s">
        <v>42</v>
      </c>
      <c r="K367" s="16"/>
      <c r="L367" s="14" t="s">
        <v>13</v>
      </c>
      <c r="M367" s="16"/>
      <c r="N367" s="16">
        <v>-1</v>
      </c>
      <c r="O367" s="14" t="s">
        <v>13</v>
      </c>
      <c r="P367" s="16">
        <v>233</v>
      </c>
      <c r="Q367" s="16">
        <f t="shared" si="15"/>
        <v>-233</v>
      </c>
    </row>
    <row r="368" spans="1:17" x14ac:dyDescent="0.25">
      <c r="A368" s="15" t="s">
        <v>139</v>
      </c>
      <c r="B368" s="16"/>
      <c r="C368" s="14" t="s">
        <v>13</v>
      </c>
      <c r="D368" s="16"/>
      <c r="E368" s="16">
        <v>-1</v>
      </c>
      <c r="F368" s="14" t="s">
        <v>13</v>
      </c>
      <c r="G368" s="16">
        <v>1225</v>
      </c>
      <c r="H368" s="16">
        <f t="shared" si="14"/>
        <v>-1225</v>
      </c>
      <c r="J368" s="15" t="s">
        <v>139</v>
      </c>
      <c r="K368" s="16"/>
      <c r="L368" s="14" t="s">
        <v>13</v>
      </c>
      <c r="M368" s="16"/>
      <c r="N368" s="16">
        <v>-1</v>
      </c>
      <c r="O368" s="14" t="s">
        <v>13</v>
      </c>
      <c r="P368" s="16">
        <v>1225</v>
      </c>
      <c r="Q368" s="16">
        <f t="shared" si="15"/>
        <v>-1225</v>
      </c>
    </row>
    <row r="369" spans="1:17" x14ac:dyDescent="0.25">
      <c r="A369" s="15" t="s">
        <v>140</v>
      </c>
      <c r="B369" s="16"/>
      <c r="C369" s="14" t="s">
        <v>13</v>
      </c>
      <c r="D369" s="16"/>
      <c r="E369" s="16">
        <v>-2</v>
      </c>
      <c r="F369" s="14" t="s">
        <v>13</v>
      </c>
      <c r="G369" s="16">
        <v>125</v>
      </c>
      <c r="H369" s="16">
        <f t="shared" si="14"/>
        <v>-250</v>
      </c>
      <c r="J369" s="15" t="s">
        <v>140</v>
      </c>
      <c r="K369" s="16"/>
      <c r="L369" s="14" t="s">
        <v>13</v>
      </c>
      <c r="M369" s="16"/>
      <c r="N369" s="16">
        <v>-2</v>
      </c>
      <c r="O369" s="14" t="s">
        <v>13</v>
      </c>
      <c r="P369" s="16">
        <v>125</v>
      </c>
      <c r="Q369" s="16">
        <f t="shared" si="15"/>
        <v>-250</v>
      </c>
    </row>
    <row r="370" spans="1:17" x14ac:dyDescent="0.25">
      <c r="A370" s="15" t="s">
        <v>141</v>
      </c>
      <c r="B370" s="16"/>
      <c r="C370" s="14" t="s">
        <v>13</v>
      </c>
      <c r="D370" s="16"/>
      <c r="E370" s="16">
        <v>-75</v>
      </c>
      <c r="F370" s="14" t="s">
        <v>13</v>
      </c>
      <c r="G370" s="16">
        <v>5</v>
      </c>
      <c r="H370" s="16">
        <f t="shared" si="14"/>
        <v>-375</v>
      </c>
      <c r="J370" s="15" t="s">
        <v>141</v>
      </c>
      <c r="K370" s="16"/>
      <c r="L370" s="14" t="s">
        <v>13</v>
      </c>
      <c r="M370" s="16"/>
      <c r="N370" s="16">
        <v>-75</v>
      </c>
      <c r="O370" s="14" t="s">
        <v>13</v>
      </c>
      <c r="P370" s="16">
        <v>10</v>
      </c>
      <c r="Q370" s="16">
        <f t="shared" si="15"/>
        <v>-750</v>
      </c>
    </row>
    <row r="371" spans="1:17" x14ac:dyDescent="0.25">
      <c r="A371" s="15" t="s">
        <v>43</v>
      </c>
      <c r="B371" s="16"/>
      <c r="C371" s="14" t="s">
        <v>13</v>
      </c>
      <c r="D371" s="16"/>
      <c r="E371" s="16"/>
      <c r="F371" s="14" t="s">
        <v>13</v>
      </c>
      <c r="G371" s="16"/>
      <c r="H371" s="16">
        <v>-500</v>
      </c>
      <c r="J371" s="15" t="s">
        <v>43</v>
      </c>
      <c r="K371" s="16"/>
      <c r="L371" s="14" t="s">
        <v>13</v>
      </c>
      <c r="M371" s="16"/>
      <c r="N371" s="16"/>
      <c r="O371" s="14" t="s">
        <v>13</v>
      </c>
      <c r="P371" s="16"/>
      <c r="Q371" s="16">
        <v>-800</v>
      </c>
    </row>
    <row r="372" spans="1:17" x14ac:dyDescent="0.25">
      <c r="A372" s="13" t="s">
        <v>44</v>
      </c>
      <c r="B372" s="9"/>
      <c r="C372" s="14" t="s">
        <v>13</v>
      </c>
      <c r="D372" s="9"/>
      <c r="E372" s="9"/>
      <c r="F372" s="14" t="s">
        <v>13</v>
      </c>
      <c r="G372" s="9"/>
      <c r="H372" s="9">
        <f>SUM(H358:H371)</f>
        <v>-7074.25</v>
      </c>
      <c r="J372" s="13" t="s">
        <v>44</v>
      </c>
      <c r="K372" s="9"/>
      <c r="L372" s="14" t="s">
        <v>13</v>
      </c>
      <c r="M372" s="9"/>
      <c r="N372" s="9"/>
      <c r="O372" s="14" t="s">
        <v>13</v>
      </c>
      <c r="P372" s="9"/>
      <c r="Q372" s="9">
        <f>SUM(Q358:Q371)</f>
        <v>-7782</v>
      </c>
    </row>
    <row r="373" spans="1:17" x14ac:dyDescent="0.25">
      <c r="A373" s="15" t="s">
        <v>45</v>
      </c>
      <c r="B373" s="16"/>
      <c r="C373" s="14" t="s">
        <v>13</v>
      </c>
      <c r="D373" s="16"/>
      <c r="E373" s="16"/>
      <c r="F373" s="14" t="s">
        <v>13</v>
      </c>
      <c r="G373" s="16"/>
      <c r="H373" s="16">
        <f>SUM(H355,H372)</f>
        <v>7070.75</v>
      </c>
      <c r="J373" s="15" t="s">
        <v>45</v>
      </c>
      <c r="K373" s="16"/>
      <c r="L373" s="14" t="s">
        <v>13</v>
      </c>
      <c r="M373" s="16"/>
      <c r="N373" s="16"/>
      <c r="O373" s="14" t="s">
        <v>13</v>
      </c>
      <c r="P373" s="16"/>
      <c r="Q373" s="16">
        <f>SUM(Q355,Q372)</f>
        <v>5710</v>
      </c>
    </row>
    <row r="375" spans="1:17" x14ac:dyDescent="0.25">
      <c r="A375" s="12" t="s">
        <v>68</v>
      </c>
      <c r="J375" s="12" t="s">
        <v>68</v>
      </c>
    </row>
    <row r="377" spans="1:17" x14ac:dyDescent="0.25">
      <c r="A377" s="12" t="s">
        <v>46</v>
      </c>
      <c r="J377" s="12" t="s">
        <v>46</v>
      </c>
    </row>
    <row r="379" spans="1:17" x14ac:dyDescent="0.25">
      <c r="A379" t="s">
        <v>69</v>
      </c>
      <c r="J379" t="s">
        <v>69</v>
      </c>
    </row>
    <row r="380" spans="1:17" x14ac:dyDescent="0.25">
      <c r="A380" s="12" t="s">
        <v>1</v>
      </c>
      <c r="B380" s="12" t="s">
        <v>2</v>
      </c>
      <c r="J380" s="12" t="s">
        <v>1</v>
      </c>
      <c r="K380" s="12" t="s">
        <v>2</v>
      </c>
    </row>
    <row r="381" spans="1:17" x14ac:dyDescent="0.25">
      <c r="A381" s="12" t="s">
        <v>3</v>
      </c>
      <c r="B381" s="12" t="s">
        <v>4</v>
      </c>
      <c r="J381" s="12" t="s">
        <v>3</v>
      </c>
      <c r="K381" s="12" t="s">
        <v>158</v>
      </c>
    </row>
    <row r="382" spans="1:17" x14ac:dyDescent="0.25">
      <c r="A382" s="12" t="s">
        <v>5</v>
      </c>
      <c r="B382" s="12" t="s">
        <v>6</v>
      </c>
      <c r="J382" s="12" t="s">
        <v>5</v>
      </c>
      <c r="K382" s="12" t="s">
        <v>6</v>
      </c>
    </row>
    <row r="383" spans="1:17" x14ac:dyDescent="0.25">
      <c r="A383" s="12" t="s">
        <v>7</v>
      </c>
      <c r="B383" s="12" t="s">
        <v>138</v>
      </c>
      <c r="J383" s="12" t="s">
        <v>7</v>
      </c>
      <c r="K383" s="12" t="s">
        <v>138</v>
      </c>
    </row>
    <row r="384" spans="1:17" x14ac:dyDescent="0.25">
      <c r="A384" s="12" t="s">
        <v>9</v>
      </c>
      <c r="B384" s="12" t="s">
        <v>10</v>
      </c>
      <c r="J384" s="12" t="s">
        <v>9</v>
      </c>
      <c r="K384" s="12" t="s">
        <v>10</v>
      </c>
    </row>
    <row r="386" spans="1:17" x14ac:dyDescent="0.25">
      <c r="A386" s="6" t="s">
        <v>11</v>
      </c>
      <c r="B386" s="7" t="s">
        <v>12</v>
      </c>
      <c r="C386" s="7" t="s">
        <v>13</v>
      </c>
      <c r="D386" s="7" t="s">
        <v>14</v>
      </c>
      <c r="E386" s="7" t="s">
        <v>15</v>
      </c>
      <c r="F386" s="7" t="s">
        <v>13</v>
      </c>
      <c r="G386" s="7" t="s">
        <v>16</v>
      </c>
      <c r="H386" s="7" t="s">
        <v>17</v>
      </c>
      <c r="J386" s="6" t="s">
        <v>11</v>
      </c>
      <c r="K386" s="7" t="s">
        <v>12</v>
      </c>
      <c r="L386" s="7" t="s">
        <v>13</v>
      </c>
      <c r="M386" s="7" t="s">
        <v>14</v>
      </c>
      <c r="N386" s="7" t="s">
        <v>15</v>
      </c>
      <c r="O386" s="7" t="s">
        <v>13</v>
      </c>
      <c r="P386" s="7" t="s">
        <v>16</v>
      </c>
      <c r="Q386" s="7" t="s">
        <v>17</v>
      </c>
    </row>
    <row r="387" spans="1:17" x14ac:dyDescent="0.25">
      <c r="A387" s="13" t="s">
        <v>18</v>
      </c>
      <c r="B387" s="9"/>
      <c r="C387" s="14" t="s">
        <v>13</v>
      </c>
      <c r="D387" s="9"/>
      <c r="E387" s="9"/>
      <c r="F387" s="14" t="s">
        <v>13</v>
      </c>
      <c r="G387" s="9"/>
      <c r="H387" s="9"/>
      <c r="J387" s="13" t="s">
        <v>18</v>
      </c>
      <c r="K387" s="9"/>
      <c r="L387" s="14" t="s">
        <v>13</v>
      </c>
      <c r="M387" s="9"/>
      <c r="N387" s="9"/>
      <c r="O387" s="14" t="s">
        <v>13</v>
      </c>
      <c r="P387" s="9"/>
      <c r="Q387" s="9"/>
    </row>
    <row r="388" spans="1:17" x14ac:dyDescent="0.25">
      <c r="A388" s="15" t="s">
        <v>52</v>
      </c>
      <c r="B388" s="16">
        <v>5000</v>
      </c>
      <c r="C388" s="14" t="s">
        <v>20</v>
      </c>
      <c r="D388" s="17">
        <f>H388/B388</f>
        <v>2.8</v>
      </c>
      <c r="E388" s="16">
        <v>5000</v>
      </c>
      <c r="F388" s="14" t="s">
        <v>21</v>
      </c>
      <c r="G388" s="17">
        <v>2.8</v>
      </c>
      <c r="H388" s="16">
        <f>E388*G388</f>
        <v>14000</v>
      </c>
      <c r="J388" s="15" t="s">
        <v>52</v>
      </c>
      <c r="K388" s="16">
        <v>5000</v>
      </c>
      <c r="L388" s="14" t="s">
        <v>20</v>
      </c>
      <c r="M388" s="17">
        <f>Q388/K388</f>
        <v>2.8</v>
      </c>
      <c r="N388" s="16">
        <v>5000</v>
      </c>
      <c r="O388" s="14" t="s">
        <v>21</v>
      </c>
      <c r="P388" s="17">
        <v>2.8</v>
      </c>
      <c r="Q388" s="16">
        <f>N388*P388</f>
        <v>14000</v>
      </c>
    </row>
    <row r="389" spans="1:17" x14ac:dyDescent="0.25">
      <c r="A389" s="15" t="s">
        <v>22</v>
      </c>
      <c r="B389" s="16">
        <v>3100</v>
      </c>
      <c r="C389" s="14" t="s">
        <v>20</v>
      </c>
      <c r="D389" s="17">
        <f>H389/B389</f>
        <v>0.85</v>
      </c>
      <c r="E389" s="16">
        <v>3100</v>
      </c>
      <c r="F389" s="14" t="s">
        <v>21</v>
      </c>
      <c r="G389" s="17">
        <v>0.85</v>
      </c>
      <c r="H389" s="16">
        <f>E389*G389</f>
        <v>2635</v>
      </c>
      <c r="J389" s="15" t="s">
        <v>22</v>
      </c>
      <c r="K389" s="16">
        <v>3100</v>
      </c>
      <c r="L389" s="14" t="s">
        <v>20</v>
      </c>
      <c r="M389" s="17">
        <f>Q389/K389</f>
        <v>0.85</v>
      </c>
      <c r="N389" s="16">
        <v>3100</v>
      </c>
      <c r="O389" s="14" t="s">
        <v>21</v>
      </c>
      <c r="P389" s="17">
        <v>0.85</v>
      </c>
      <c r="Q389" s="16">
        <f>N389*P389</f>
        <v>2635</v>
      </c>
    </row>
    <row r="390" spans="1:17" x14ac:dyDescent="0.25">
      <c r="A390" s="15" t="s">
        <v>23</v>
      </c>
      <c r="B390" s="16"/>
      <c r="C390" s="14" t="s">
        <v>13</v>
      </c>
      <c r="D390" s="16"/>
      <c r="E390" s="16"/>
      <c r="F390" s="14" t="s">
        <v>24</v>
      </c>
      <c r="G390" s="16"/>
      <c r="H390" s="16">
        <v>870</v>
      </c>
      <c r="J390" s="15" t="s">
        <v>23</v>
      </c>
      <c r="K390" s="16"/>
      <c r="L390" s="14" t="s">
        <v>13</v>
      </c>
      <c r="M390" s="16"/>
      <c r="N390" s="16"/>
      <c r="O390" s="14" t="s">
        <v>24</v>
      </c>
      <c r="P390" s="16"/>
      <c r="Q390" s="16">
        <v>870</v>
      </c>
    </row>
    <row r="391" spans="1:17" x14ac:dyDescent="0.25">
      <c r="A391" s="13" t="s">
        <v>25</v>
      </c>
      <c r="B391" s="9"/>
      <c r="C391" s="14" t="s">
        <v>13</v>
      </c>
      <c r="D391" s="9"/>
      <c r="E391" s="9"/>
      <c r="F391" s="14" t="s">
        <v>13</v>
      </c>
      <c r="G391" s="9"/>
      <c r="H391" s="9">
        <f>SUM(H388:H390)</f>
        <v>17505</v>
      </c>
      <c r="J391" s="13" t="s">
        <v>25</v>
      </c>
      <c r="K391" s="9"/>
      <c r="L391" s="14" t="s">
        <v>13</v>
      </c>
      <c r="M391" s="9"/>
      <c r="N391" s="9"/>
      <c r="O391" s="14" t="s">
        <v>13</v>
      </c>
      <c r="P391" s="9"/>
      <c r="Q391" s="9">
        <f>SUM(Q388:Q390)</f>
        <v>17505</v>
      </c>
    </row>
    <row r="392" spans="1:17" x14ac:dyDescent="0.25">
      <c r="A392" s="15" t="s">
        <v>13</v>
      </c>
      <c r="B392" s="16"/>
      <c r="C392" s="14" t="s">
        <v>13</v>
      </c>
      <c r="D392" s="16"/>
      <c r="E392" s="16"/>
      <c r="F392" s="14" t="s">
        <v>13</v>
      </c>
      <c r="G392" s="16"/>
      <c r="H392" s="16"/>
      <c r="J392" s="15" t="s">
        <v>13</v>
      </c>
      <c r="K392" s="16"/>
      <c r="L392" s="14" t="s">
        <v>13</v>
      </c>
      <c r="M392" s="16"/>
      <c r="N392" s="16"/>
      <c r="O392" s="14" t="s">
        <v>13</v>
      </c>
      <c r="P392" s="16"/>
      <c r="Q392" s="16"/>
    </row>
    <row r="393" spans="1:17" x14ac:dyDescent="0.25">
      <c r="A393" s="13" t="s">
        <v>26</v>
      </c>
      <c r="B393" s="9"/>
      <c r="C393" s="14" t="s">
        <v>13</v>
      </c>
      <c r="D393" s="9"/>
      <c r="E393" s="9"/>
      <c r="F393" s="14" t="s">
        <v>13</v>
      </c>
      <c r="G393" s="9"/>
      <c r="H393" s="9"/>
      <c r="J393" s="13" t="s">
        <v>26</v>
      </c>
      <c r="K393" s="9"/>
      <c r="L393" s="14" t="s">
        <v>13</v>
      </c>
      <c r="M393" s="9"/>
      <c r="N393" s="9"/>
      <c r="O393" s="14" t="s">
        <v>13</v>
      </c>
      <c r="P393" s="9"/>
      <c r="Q393" s="9"/>
    </row>
    <row r="394" spans="1:17" x14ac:dyDescent="0.25">
      <c r="A394" s="15" t="s">
        <v>27</v>
      </c>
      <c r="B394" s="16"/>
      <c r="C394" s="14" t="s">
        <v>13</v>
      </c>
      <c r="D394" s="16"/>
      <c r="E394" s="16">
        <v>-170</v>
      </c>
      <c r="F394" s="14" t="s">
        <v>21</v>
      </c>
      <c r="G394" s="17">
        <v>4.9000000000000004</v>
      </c>
      <c r="H394" s="16">
        <f>E394*G394</f>
        <v>-833.00000000000011</v>
      </c>
      <c r="J394" s="15" t="s">
        <v>27</v>
      </c>
      <c r="K394" s="16"/>
      <c r="L394" s="14" t="s">
        <v>13</v>
      </c>
      <c r="M394" s="16"/>
      <c r="N394" s="16">
        <v>-170</v>
      </c>
      <c r="O394" s="14" t="s">
        <v>21</v>
      </c>
      <c r="P394" s="17">
        <v>5.8</v>
      </c>
      <c r="Q394" s="16">
        <f>N394*P394</f>
        <v>-986</v>
      </c>
    </row>
    <row r="395" spans="1:17" x14ac:dyDescent="0.25">
      <c r="A395" s="15" t="s">
        <v>28</v>
      </c>
      <c r="B395" s="16"/>
      <c r="C395" s="14" t="s">
        <v>13</v>
      </c>
      <c r="D395" s="16"/>
      <c r="E395" s="16">
        <v>-20</v>
      </c>
      <c r="F395" s="14" t="s">
        <v>29</v>
      </c>
      <c r="G395" s="17"/>
      <c r="H395" s="16"/>
      <c r="J395" s="15" t="s">
        <v>28</v>
      </c>
      <c r="K395" s="16"/>
      <c r="L395" s="14" t="s">
        <v>13</v>
      </c>
      <c r="M395" s="16"/>
      <c r="N395" s="16">
        <v>-20</v>
      </c>
      <c r="O395" s="14" t="s">
        <v>29</v>
      </c>
      <c r="P395" s="17"/>
      <c r="Q395" s="16"/>
    </row>
    <row r="396" spans="1:17" x14ac:dyDescent="0.25">
      <c r="A396" s="13" t="s">
        <v>30</v>
      </c>
      <c r="B396" s="9"/>
      <c r="C396" s="14" t="s">
        <v>13</v>
      </c>
      <c r="D396" s="9"/>
      <c r="E396" s="9"/>
      <c r="F396" s="14" t="s">
        <v>13</v>
      </c>
      <c r="G396" s="9"/>
      <c r="H396" s="9">
        <f>SUM(H393:H395)</f>
        <v>-833.00000000000011</v>
      </c>
      <c r="J396" s="13" t="s">
        <v>30</v>
      </c>
      <c r="K396" s="9"/>
      <c r="L396" s="14" t="s">
        <v>13</v>
      </c>
      <c r="M396" s="9"/>
      <c r="N396" s="9"/>
      <c r="O396" s="14" t="s">
        <v>13</v>
      </c>
      <c r="P396" s="9"/>
      <c r="Q396" s="9">
        <f>SUM(Q393:Q395)</f>
        <v>-986</v>
      </c>
    </row>
    <row r="397" spans="1:17" x14ac:dyDescent="0.25">
      <c r="A397" s="13" t="s">
        <v>31</v>
      </c>
      <c r="B397" s="9"/>
      <c r="C397" s="14" t="s">
        <v>13</v>
      </c>
      <c r="D397" s="9"/>
      <c r="E397" s="9"/>
      <c r="F397" s="14" t="s">
        <v>13</v>
      </c>
      <c r="G397" s="9"/>
      <c r="H397" s="9">
        <f>SUM(H391,H396)</f>
        <v>16672</v>
      </c>
      <c r="J397" s="13" t="s">
        <v>31</v>
      </c>
      <c r="K397" s="9"/>
      <c r="L397" s="14" t="s">
        <v>13</v>
      </c>
      <c r="M397" s="9"/>
      <c r="N397" s="9"/>
      <c r="O397" s="14" t="s">
        <v>13</v>
      </c>
      <c r="P397" s="9"/>
      <c r="Q397" s="9">
        <f>SUM(Q391,Q396)</f>
        <v>16519</v>
      </c>
    </row>
    <row r="398" spans="1:17" x14ac:dyDescent="0.25">
      <c r="A398" s="15" t="s">
        <v>13</v>
      </c>
      <c r="B398" s="16"/>
      <c r="C398" s="14" t="s">
        <v>13</v>
      </c>
      <c r="D398" s="16"/>
      <c r="E398" s="16"/>
      <c r="F398" s="14" t="s">
        <v>13</v>
      </c>
      <c r="G398" s="16"/>
      <c r="H398" s="16"/>
      <c r="J398" s="15" t="s">
        <v>13</v>
      </c>
      <c r="K398" s="16"/>
      <c r="L398" s="14" t="s">
        <v>13</v>
      </c>
      <c r="M398" s="16"/>
      <c r="N398" s="16"/>
      <c r="O398" s="14" t="s">
        <v>13</v>
      </c>
      <c r="P398" s="16"/>
      <c r="Q398" s="16"/>
    </row>
    <row r="399" spans="1:17" x14ac:dyDescent="0.25">
      <c r="A399" s="13" t="s">
        <v>32</v>
      </c>
      <c r="B399" s="9"/>
      <c r="C399" s="14" t="s">
        <v>13</v>
      </c>
      <c r="D399" s="9"/>
      <c r="E399" s="9"/>
      <c r="F399" s="14" t="s">
        <v>13</v>
      </c>
      <c r="G399" s="9"/>
      <c r="H399" s="9"/>
      <c r="J399" s="13" t="s">
        <v>32</v>
      </c>
      <c r="K399" s="9"/>
      <c r="L399" s="14" t="s">
        <v>13</v>
      </c>
      <c r="M399" s="9"/>
      <c r="N399" s="9"/>
      <c r="O399" s="14" t="s">
        <v>13</v>
      </c>
      <c r="P399" s="9"/>
      <c r="Q399" s="9"/>
    </row>
    <row r="400" spans="1:17" x14ac:dyDescent="0.25">
      <c r="A400" s="15" t="s">
        <v>33</v>
      </c>
      <c r="B400" s="16"/>
      <c r="C400" s="14" t="s">
        <v>13</v>
      </c>
      <c r="D400" s="16"/>
      <c r="E400" s="16">
        <v>-1</v>
      </c>
      <c r="F400" s="14" t="s">
        <v>13</v>
      </c>
      <c r="G400" s="16">
        <v>652.5</v>
      </c>
      <c r="H400" s="16">
        <f t="shared" ref="H400:H412" si="16">E400*G400</f>
        <v>-652.5</v>
      </c>
      <c r="J400" s="15" t="s">
        <v>33</v>
      </c>
      <c r="K400" s="16"/>
      <c r="L400" s="14" t="s">
        <v>13</v>
      </c>
      <c r="M400" s="16"/>
      <c r="N400" s="16">
        <v>-1</v>
      </c>
      <c r="O400" s="14" t="s">
        <v>13</v>
      </c>
      <c r="P400" s="16">
        <v>652.5</v>
      </c>
      <c r="Q400" s="16">
        <f t="shared" ref="Q400:Q412" si="17">N400*P400</f>
        <v>-652.5</v>
      </c>
    </row>
    <row r="401" spans="1:17" x14ac:dyDescent="0.25">
      <c r="A401" s="15" t="s">
        <v>34</v>
      </c>
      <c r="B401" s="16"/>
      <c r="C401" s="14" t="s">
        <v>13</v>
      </c>
      <c r="D401" s="16"/>
      <c r="E401" s="16">
        <v>-3</v>
      </c>
      <c r="F401" s="14" t="s">
        <v>13</v>
      </c>
      <c r="G401" s="16">
        <v>203</v>
      </c>
      <c r="H401" s="16">
        <f t="shared" si="16"/>
        <v>-609</v>
      </c>
      <c r="J401" s="15" t="s">
        <v>34</v>
      </c>
      <c r="K401" s="16"/>
      <c r="L401" s="14" t="s">
        <v>13</v>
      </c>
      <c r="M401" s="16"/>
      <c r="N401" s="16">
        <v>-3</v>
      </c>
      <c r="O401" s="14" t="s">
        <v>13</v>
      </c>
      <c r="P401" s="16">
        <v>203</v>
      </c>
      <c r="Q401" s="16">
        <f t="shared" si="17"/>
        <v>-609</v>
      </c>
    </row>
    <row r="402" spans="1:17" x14ac:dyDescent="0.25">
      <c r="A402" s="15" t="s">
        <v>35</v>
      </c>
      <c r="B402" s="16"/>
      <c r="C402" s="14" t="s">
        <v>13</v>
      </c>
      <c r="D402" s="16"/>
      <c r="E402" s="16">
        <v>-20</v>
      </c>
      <c r="F402" s="14" t="s">
        <v>13</v>
      </c>
      <c r="G402" s="16">
        <v>19</v>
      </c>
      <c r="H402" s="16">
        <f t="shared" si="16"/>
        <v>-380</v>
      </c>
      <c r="J402" s="15" t="s">
        <v>35</v>
      </c>
      <c r="K402" s="16"/>
      <c r="L402" s="14" t="s">
        <v>13</v>
      </c>
      <c r="M402" s="16"/>
      <c r="N402" s="16">
        <v>-20</v>
      </c>
      <c r="O402" s="14" t="s">
        <v>13</v>
      </c>
      <c r="P402" s="16">
        <v>19</v>
      </c>
      <c r="Q402" s="16">
        <f t="shared" si="17"/>
        <v>-380</v>
      </c>
    </row>
    <row r="403" spans="1:17" x14ac:dyDescent="0.25">
      <c r="A403" s="15" t="s">
        <v>36</v>
      </c>
      <c r="B403" s="16"/>
      <c r="C403" s="14" t="s">
        <v>13</v>
      </c>
      <c r="D403" s="16"/>
      <c r="E403" s="16">
        <v>-1</v>
      </c>
      <c r="F403" s="14" t="s">
        <v>13</v>
      </c>
      <c r="G403" s="16">
        <v>380</v>
      </c>
      <c r="H403" s="16">
        <f t="shared" si="16"/>
        <v>-380</v>
      </c>
      <c r="J403" s="15" t="s">
        <v>36</v>
      </c>
      <c r="K403" s="16"/>
      <c r="L403" s="14" t="s">
        <v>13</v>
      </c>
      <c r="M403" s="16"/>
      <c r="N403" s="16">
        <v>-1</v>
      </c>
      <c r="O403" s="14" t="s">
        <v>13</v>
      </c>
      <c r="P403" s="16">
        <v>380</v>
      </c>
      <c r="Q403" s="16">
        <f t="shared" si="17"/>
        <v>-380</v>
      </c>
    </row>
    <row r="404" spans="1:17" x14ac:dyDescent="0.25">
      <c r="A404" s="15" t="s">
        <v>37</v>
      </c>
      <c r="B404" s="16"/>
      <c r="C404" s="14" t="s">
        <v>13</v>
      </c>
      <c r="D404" s="16"/>
      <c r="E404" s="16">
        <v>-1</v>
      </c>
      <c r="F404" s="14" t="s">
        <v>13</v>
      </c>
      <c r="G404" s="16">
        <v>175</v>
      </c>
      <c r="H404" s="16">
        <f t="shared" si="16"/>
        <v>-175</v>
      </c>
      <c r="J404" s="15" t="s">
        <v>37</v>
      </c>
      <c r="K404" s="16"/>
      <c r="L404" s="14" t="s">
        <v>13</v>
      </c>
      <c r="M404" s="16"/>
      <c r="N404" s="16">
        <v>-1</v>
      </c>
      <c r="O404" s="14" t="s">
        <v>13</v>
      </c>
      <c r="P404" s="16">
        <v>140</v>
      </c>
      <c r="Q404" s="16">
        <f t="shared" si="17"/>
        <v>-140</v>
      </c>
    </row>
    <row r="405" spans="1:17" x14ac:dyDescent="0.25">
      <c r="A405" s="15" t="s">
        <v>38</v>
      </c>
      <c r="B405" s="16"/>
      <c r="C405" s="14" t="s">
        <v>13</v>
      </c>
      <c r="D405" s="16"/>
      <c r="E405" s="16">
        <v>-1</v>
      </c>
      <c r="F405" s="14" t="s">
        <v>13</v>
      </c>
      <c r="G405" s="16">
        <v>956.25</v>
      </c>
      <c r="H405" s="16">
        <f t="shared" si="16"/>
        <v>-956.25</v>
      </c>
      <c r="J405" s="15" t="s">
        <v>38</v>
      </c>
      <c r="K405" s="16"/>
      <c r="L405" s="14" t="s">
        <v>13</v>
      </c>
      <c r="M405" s="16"/>
      <c r="N405" s="16">
        <v>-1</v>
      </c>
      <c r="O405" s="14" t="s">
        <v>13</v>
      </c>
      <c r="P405" s="16">
        <v>928</v>
      </c>
      <c r="Q405" s="16">
        <f t="shared" si="17"/>
        <v>-928</v>
      </c>
    </row>
    <row r="406" spans="1:17" x14ac:dyDescent="0.25">
      <c r="A406" s="15" t="s">
        <v>39</v>
      </c>
      <c r="B406" s="16"/>
      <c r="C406" s="14" t="s">
        <v>13</v>
      </c>
      <c r="D406" s="16"/>
      <c r="E406" s="16">
        <v>-1</v>
      </c>
      <c r="F406" s="14" t="s">
        <v>13</v>
      </c>
      <c r="G406" s="16">
        <v>450</v>
      </c>
      <c r="H406" s="16">
        <f t="shared" si="16"/>
        <v>-450</v>
      </c>
      <c r="J406" s="15" t="s">
        <v>39</v>
      </c>
      <c r="K406" s="16"/>
      <c r="L406" s="14" t="s">
        <v>13</v>
      </c>
      <c r="M406" s="16"/>
      <c r="N406" s="16">
        <v>-1</v>
      </c>
      <c r="O406" s="14" t="s">
        <v>13</v>
      </c>
      <c r="P406" s="16">
        <v>422</v>
      </c>
      <c r="Q406" s="16">
        <f t="shared" si="17"/>
        <v>-422</v>
      </c>
    </row>
    <row r="407" spans="1:17" x14ac:dyDescent="0.25">
      <c r="A407" s="15" t="s">
        <v>40</v>
      </c>
      <c r="B407" s="16"/>
      <c r="C407" s="14" t="s">
        <v>13</v>
      </c>
      <c r="D407" s="16"/>
      <c r="E407" s="16">
        <v>-5000</v>
      </c>
      <c r="F407" s="14" t="s">
        <v>13</v>
      </c>
      <c r="G407" s="18">
        <v>9.2999999999999999E-2</v>
      </c>
      <c r="H407" s="16">
        <f t="shared" si="16"/>
        <v>-465</v>
      </c>
      <c r="J407" s="15" t="s">
        <v>40</v>
      </c>
      <c r="K407" s="16"/>
      <c r="L407" s="14" t="s">
        <v>13</v>
      </c>
      <c r="M407" s="16"/>
      <c r="N407" s="16">
        <v>-5000</v>
      </c>
      <c r="O407" s="14" t="s">
        <v>13</v>
      </c>
      <c r="P407" s="18">
        <v>0.12</v>
      </c>
      <c r="Q407" s="16">
        <f t="shared" si="17"/>
        <v>-600</v>
      </c>
    </row>
    <row r="408" spans="1:17" x14ac:dyDescent="0.25">
      <c r="A408" s="15" t="s">
        <v>41</v>
      </c>
      <c r="B408" s="16"/>
      <c r="C408" s="14" t="s">
        <v>13</v>
      </c>
      <c r="D408" s="16"/>
      <c r="E408" s="19">
        <v>-8.1999999999999993</v>
      </c>
      <c r="F408" s="14" t="s">
        <v>13</v>
      </c>
      <c r="G408" s="16">
        <v>85</v>
      </c>
      <c r="H408" s="16">
        <f t="shared" si="16"/>
        <v>-696.99999999999989</v>
      </c>
      <c r="J408" s="15" t="s">
        <v>41</v>
      </c>
      <c r="K408" s="16"/>
      <c r="L408" s="14" t="s">
        <v>13</v>
      </c>
      <c r="M408" s="16"/>
      <c r="N408" s="19">
        <v>-8.1999999999999993</v>
      </c>
      <c r="O408" s="14" t="s">
        <v>13</v>
      </c>
      <c r="P408" s="16">
        <v>90</v>
      </c>
      <c r="Q408" s="16">
        <f t="shared" si="17"/>
        <v>-737.99999999999989</v>
      </c>
    </row>
    <row r="409" spans="1:17" x14ac:dyDescent="0.25">
      <c r="A409" s="15" t="s">
        <v>42</v>
      </c>
      <c r="B409" s="16"/>
      <c r="C409" s="14" t="s">
        <v>13</v>
      </c>
      <c r="D409" s="16"/>
      <c r="E409" s="16">
        <v>-1</v>
      </c>
      <c r="F409" s="14" t="s">
        <v>13</v>
      </c>
      <c r="G409" s="16">
        <v>273.75</v>
      </c>
      <c r="H409" s="16">
        <f t="shared" si="16"/>
        <v>-273.75</v>
      </c>
      <c r="J409" s="15" t="s">
        <v>42</v>
      </c>
      <c r="K409" s="16"/>
      <c r="L409" s="14" t="s">
        <v>13</v>
      </c>
      <c r="M409" s="16"/>
      <c r="N409" s="16">
        <v>-1</v>
      </c>
      <c r="O409" s="14" t="s">
        <v>13</v>
      </c>
      <c r="P409" s="16">
        <v>274</v>
      </c>
      <c r="Q409" s="16">
        <f t="shared" si="17"/>
        <v>-274</v>
      </c>
    </row>
    <row r="410" spans="1:17" x14ac:dyDescent="0.25">
      <c r="A410" s="15" t="s">
        <v>139</v>
      </c>
      <c r="B410" s="16"/>
      <c r="C410" s="14" t="s">
        <v>13</v>
      </c>
      <c r="D410" s="16"/>
      <c r="E410" s="16">
        <v>-1</v>
      </c>
      <c r="F410" s="14" t="s">
        <v>13</v>
      </c>
      <c r="G410" s="16">
        <v>1225</v>
      </c>
      <c r="H410" s="16">
        <f t="shared" si="16"/>
        <v>-1225</v>
      </c>
      <c r="J410" s="15" t="s">
        <v>139</v>
      </c>
      <c r="K410" s="16"/>
      <c r="L410" s="14" t="s">
        <v>13</v>
      </c>
      <c r="M410" s="16"/>
      <c r="N410" s="16">
        <v>-1</v>
      </c>
      <c r="O410" s="14" t="s">
        <v>13</v>
      </c>
      <c r="P410" s="16">
        <v>1225</v>
      </c>
      <c r="Q410" s="16">
        <f t="shared" si="17"/>
        <v>-1225</v>
      </c>
    </row>
    <row r="411" spans="1:17" x14ac:dyDescent="0.25">
      <c r="A411" s="15" t="s">
        <v>140</v>
      </c>
      <c r="B411" s="16"/>
      <c r="C411" s="14" t="s">
        <v>13</v>
      </c>
      <c r="D411" s="16"/>
      <c r="E411" s="16">
        <v>-3</v>
      </c>
      <c r="F411" s="14" t="s">
        <v>13</v>
      </c>
      <c r="G411" s="16">
        <v>125</v>
      </c>
      <c r="H411" s="16">
        <f t="shared" si="16"/>
        <v>-375</v>
      </c>
      <c r="J411" s="15" t="s">
        <v>140</v>
      </c>
      <c r="K411" s="16"/>
      <c r="L411" s="14" t="s">
        <v>13</v>
      </c>
      <c r="M411" s="16"/>
      <c r="N411" s="16">
        <v>-3</v>
      </c>
      <c r="O411" s="14" t="s">
        <v>13</v>
      </c>
      <c r="P411" s="16">
        <v>125</v>
      </c>
      <c r="Q411" s="16">
        <f t="shared" si="17"/>
        <v>-375</v>
      </c>
    </row>
    <row r="412" spans="1:17" x14ac:dyDescent="0.25">
      <c r="A412" s="15" t="s">
        <v>141</v>
      </c>
      <c r="B412" s="16"/>
      <c r="C412" s="14" t="s">
        <v>13</v>
      </c>
      <c r="D412" s="16"/>
      <c r="E412" s="16">
        <v>-105</v>
      </c>
      <c r="F412" s="14" t="s">
        <v>13</v>
      </c>
      <c r="G412" s="16">
        <v>5</v>
      </c>
      <c r="H412" s="16">
        <f t="shared" si="16"/>
        <v>-525</v>
      </c>
      <c r="J412" s="15" t="s">
        <v>141</v>
      </c>
      <c r="K412" s="16"/>
      <c r="L412" s="14" t="s">
        <v>13</v>
      </c>
      <c r="M412" s="16"/>
      <c r="N412" s="16">
        <v>-105</v>
      </c>
      <c r="O412" s="14" t="s">
        <v>13</v>
      </c>
      <c r="P412" s="16">
        <v>10</v>
      </c>
      <c r="Q412" s="16">
        <f t="shared" si="17"/>
        <v>-1050</v>
      </c>
    </row>
    <row r="413" spans="1:17" x14ac:dyDescent="0.25">
      <c r="A413" s="15" t="s">
        <v>43</v>
      </c>
      <c r="B413" s="16"/>
      <c r="C413" s="14" t="s">
        <v>13</v>
      </c>
      <c r="D413" s="16"/>
      <c r="E413" s="16"/>
      <c r="F413" s="14" t="s">
        <v>13</v>
      </c>
      <c r="G413" s="16"/>
      <c r="H413" s="16">
        <v>-500</v>
      </c>
      <c r="J413" s="15" t="s">
        <v>43</v>
      </c>
      <c r="K413" s="16"/>
      <c r="L413" s="14" t="s">
        <v>13</v>
      </c>
      <c r="M413" s="16"/>
      <c r="N413" s="16"/>
      <c r="O413" s="14" t="s">
        <v>13</v>
      </c>
      <c r="P413" s="16"/>
      <c r="Q413" s="16">
        <v>-800</v>
      </c>
    </row>
    <row r="414" spans="1:17" x14ac:dyDescent="0.25">
      <c r="A414" s="13" t="s">
        <v>44</v>
      </c>
      <c r="B414" s="9"/>
      <c r="C414" s="14" t="s">
        <v>13</v>
      </c>
      <c r="D414" s="9"/>
      <c r="E414" s="9"/>
      <c r="F414" s="14" t="s">
        <v>13</v>
      </c>
      <c r="G414" s="9"/>
      <c r="H414" s="9">
        <f>SUM(H400:H413)</f>
        <v>-7663.5</v>
      </c>
      <c r="J414" s="13" t="s">
        <v>44</v>
      </c>
      <c r="K414" s="9"/>
      <c r="L414" s="14" t="s">
        <v>13</v>
      </c>
      <c r="M414" s="9"/>
      <c r="N414" s="9"/>
      <c r="O414" s="14" t="s">
        <v>13</v>
      </c>
      <c r="P414" s="9"/>
      <c r="Q414" s="9">
        <f>SUM(Q400:Q413)</f>
        <v>-8573.5</v>
      </c>
    </row>
    <row r="415" spans="1:17" x14ac:dyDescent="0.25">
      <c r="A415" s="15" t="s">
        <v>45</v>
      </c>
      <c r="B415" s="16"/>
      <c r="C415" s="14" t="s">
        <v>13</v>
      </c>
      <c r="D415" s="16"/>
      <c r="E415" s="16"/>
      <c r="F415" s="14" t="s">
        <v>13</v>
      </c>
      <c r="G415" s="16"/>
      <c r="H415" s="16">
        <f>SUM(H397,H414)</f>
        <v>9008.5</v>
      </c>
      <c r="J415" s="15" t="s">
        <v>45</v>
      </c>
      <c r="K415" s="16"/>
      <c r="L415" s="14" t="s">
        <v>13</v>
      </c>
      <c r="M415" s="16"/>
      <c r="N415" s="16"/>
      <c r="O415" s="14" t="s">
        <v>13</v>
      </c>
      <c r="P415" s="16"/>
      <c r="Q415" s="16">
        <f>SUM(Q397,Q414)</f>
        <v>7945.5</v>
      </c>
    </row>
    <row r="417" spans="1:17" x14ac:dyDescent="0.25">
      <c r="A417" s="12" t="s">
        <v>59</v>
      </c>
      <c r="J417" s="12" t="s">
        <v>59</v>
      </c>
    </row>
    <row r="418" spans="1:17" x14ac:dyDescent="0.25">
      <c r="A418" s="12" t="s">
        <v>55</v>
      </c>
      <c r="J418" s="12" t="s">
        <v>55</v>
      </c>
    </row>
    <row r="420" spans="1:17" x14ac:dyDescent="0.25">
      <c r="A420" s="12" t="s">
        <v>46</v>
      </c>
      <c r="J420" s="12" t="s">
        <v>46</v>
      </c>
    </row>
    <row r="422" spans="1:17" x14ac:dyDescent="0.25">
      <c r="A422" t="s">
        <v>70</v>
      </c>
      <c r="J422" t="s">
        <v>70</v>
      </c>
    </row>
    <row r="423" spans="1:17" x14ac:dyDescent="0.25">
      <c r="A423" s="12" t="s">
        <v>1</v>
      </c>
      <c r="B423" s="12" t="s">
        <v>2</v>
      </c>
      <c r="J423" s="12" t="s">
        <v>1</v>
      </c>
      <c r="K423" s="12" t="s">
        <v>2</v>
      </c>
    </row>
    <row r="424" spans="1:17" x14ac:dyDescent="0.25">
      <c r="A424" s="12" t="s">
        <v>3</v>
      </c>
      <c r="B424" s="12" t="s">
        <v>4</v>
      </c>
      <c r="J424" s="12" t="s">
        <v>3</v>
      </c>
      <c r="K424" s="12" t="s">
        <v>158</v>
      </c>
    </row>
    <row r="425" spans="1:17" x14ac:dyDescent="0.25">
      <c r="A425" s="12" t="s">
        <v>5</v>
      </c>
      <c r="B425" s="12" t="s">
        <v>6</v>
      </c>
      <c r="J425" s="12" t="s">
        <v>5</v>
      </c>
      <c r="K425" s="12" t="s">
        <v>6</v>
      </c>
    </row>
    <row r="426" spans="1:17" x14ac:dyDescent="0.25">
      <c r="A426" s="12" t="s">
        <v>7</v>
      </c>
      <c r="B426" s="12" t="s">
        <v>138</v>
      </c>
      <c r="J426" s="12" t="s">
        <v>7</v>
      </c>
      <c r="K426" s="12" t="s">
        <v>138</v>
      </c>
    </row>
    <row r="427" spans="1:17" x14ac:dyDescent="0.25">
      <c r="A427" s="12" t="s">
        <v>9</v>
      </c>
      <c r="B427" s="12" t="s">
        <v>10</v>
      </c>
      <c r="J427" s="12" t="s">
        <v>9</v>
      </c>
      <c r="K427" s="12" t="s">
        <v>10</v>
      </c>
    </row>
    <row r="429" spans="1:17" x14ac:dyDescent="0.25">
      <c r="A429" s="6" t="s">
        <v>11</v>
      </c>
      <c r="B429" s="7" t="s">
        <v>12</v>
      </c>
      <c r="C429" s="7" t="s">
        <v>13</v>
      </c>
      <c r="D429" s="7" t="s">
        <v>14</v>
      </c>
      <c r="E429" s="7" t="s">
        <v>15</v>
      </c>
      <c r="F429" s="7" t="s">
        <v>13</v>
      </c>
      <c r="G429" s="7" t="s">
        <v>16</v>
      </c>
      <c r="H429" s="7" t="s">
        <v>17</v>
      </c>
      <c r="J429" s="6" t="s">
        <v>11</v>
      </c>
      <c r="K429" s="7" t="s">
        <v>12</v>
      </c>
      <c r="L429" s="7" t="s">
        <v>13</v>
      </c>
      <c r="M429" s="7" t="s">
        <v>14</v>
      </c>
      <c r="N429" s="7" t="s">
        <v>15</v>
      </c>
      <c r="O429" s="7" t="s">
        <v>13</v>
      </c>
      <c r="P429" s="7" t="s">
        <v>16</v>
      </c>
      <c r="Q429" s="7" t="s">
        <v>17</v>
      </c>
    </row>
    <row r="431" spans="1:17" x14ac:dyDescent="0.25">
      <c r="A431" s="12" t="s">
        <v>61</v>
      </c>
      <c r="J431" s="12" t="s">
        <v>61</v>
      </c>
    </row>
    <row r="433" spans="1:17" x14ac:dyDescent="0.25">
      <c r="A433" s="12" t="s">
        <v>46</v>
      </c>
      <c r="J433" s="12" t="s">
        <v>46</v>
      </c>
    </row>
    <row r="435" spans="1:17" x14ac:dyDescent="0.25">
      <c r="A435" t="s">
        <v>71</v>
      </c>
      <c r="J435" t="s">
        <v>71</v>
      </c>
    </row>
    <row r="436" spans="1:17" x14ac:dyDescent="0.25">
      <c r="A436" s="12" t="s">
        <v>1</v>
      </c>
      <c r="B436" s="12" t="s">
        <v>2</v>
      </c>
      <c r="J436" s="12" t="s">
        <v>1</v>
      </c>
      <c r="K436" s="12" t="s">
        <v>2</v>
      </c>
    </row>
    <row r="437" spans="1:17" x14ac:dyDescent="0.25">
      <c r="A437" s="12" t="s">
        <v>3</v>
      </c>
      <c r="B437" s="12" t="s">
        <v>4</v>
      </c>
      <c r="J437" s="12" t="s">
        <v>3</v>
      </c>
      <c r="K437" s="12" t="s">
        <v>158</v>
      </c>
    </row>
    <row r="438" spans="1:17" x14ac:dyDescent="0.25">
      <c r="A438" s="12" t="s">
        <v>5</v>
      </c>
      <c r="B438" s="12" t="s">
        <v>6</v>
      </c>
      <c r="J438" s="12" t="s">
        <v>5</v>
      </c>
      <c r="K438" s="12" t="s">
        <v>6</v>
      </c>
    </row>
    <row r="439" spans="1:17" x14ac:dyDescent="0.25">
      <c r="A439" s="12" t="s">
        <v>7</v>
      </c>
      <c r="B439" s="12" t="s">
        <v>138</v>
      </c>
      <c r="J439" s="12" t="s">
        <v>7</v>
      </c>
      <c r="K439" s="12" t="s">
        <v>138</v>
      </c>
    </row>
    <row r="440" spans="1:17" x14ac:dyDescent="0.25">
      <c r="A440" s="12" t="s">
        <v>9</v>
      </c>
      <c r="B440" s="12" t="s">
        <v>10</v>
      </c>
      <c r="J440" s="12" t="s">
        <v>9</v>
      </c>
      <c r="K440" s="12" t="s">
        <v>10</v>
      </c>
    </row>
    <row r="442" spans="1:17" x14ac:dyDescent="0.25">
      <c r="A442" s="6" t="s">
        <v>11</v>
      </c>
      <c r="B442" s="7" t="s">
        <v>12</v>
      </c>
      <c r="C442" s="7" t="s">
        <v>13</v>
      </c>
      <c r="D442" s="7" t="s">
        <v>14</v>
      </c>
      <c r="E442" s="7" t="s">
        <v>15</v>
      </c>
      <c r="F442" s="7" t="s">
        <v>13</v>
      </c>
      <c r="G442" s="7" t="s">
        <v>16</v>
      </c>
      <c r="H442" s="7" t="s">
        <v>17</v>
      </c>
      <c r="J442" s="6" t="s">
        <v>11</v>
      </c>
      <c r="K442" s="7" t="s">
        <v>12</v>
      </c>
      <c r="L442" s="7" t="s">
        <v>13</v>
      </c>
      <c r="M442" s="7" t="s">
        <v>14</v>
      </c>
      <c r="N442" s="7" t="s">
        <v>15</v>
      </c>
      <c r="O442" s="7" t="s">
        <v>13</v>
      </c>
      <c r="P442" s="7" t="s">
        <v>16</v>
      </c>
      <c r="Q442" s="7" t="s">
        <v>17</v>
      </c>
    </row>
    <row r="443" spans="1:17" x14ac:dyDescent="0.25">
      <c r="A443" s="13" t="s">
        <v>18</v>
      </c>
      <c r="B443" s="9"/>
      <c r="C443" s="14" t="s">
        <v>13</v>
      </c>
      <c r="D443" s="9"/>
      <c r="E443" s="9"/>
      <c r="F443" s="14" t="s">
        <v>13</v>
      </c>
      <c r="G443" s="9"/>
      <c r="H443" s="9"/>
      <c r="J443" s="13" t="s">
        <v>18</v>
      </c>
      <c r="K443" s="9"/>
      <c r="L443" s="14" t="s">
        <v>13</v>
      </c>
      <c r="M443" s="9"/>
      <c r="N443" s="9"/>
      <c r="O443" s="14" t="s">
        <v>13</v>
      </c>
      <c r="P443" s="9"/>
      <c r="Q443" s="9"/>
    </row>
    <row r="444" spans="1:17" x14ac:dyDescent="0.25">
      <c r="A444" s="15" t="s">
        <v>72</v>
      </c>
      <c r="B444" s="16">
        <v>950</v>
      </c>
      <c r="C444" s="14" t="s">
        <v>13</v>
      </c>
      <c r="D444" s="17">
        <f>H444/B444</f>
        <v>15</v>
      </c>
      <c r="E444" s="16">
        <v>950</v>
      </c>
      <c r="F444" s="14" t="s">
        <v>21</v>
      </c>
      <c r="G444" s="17">
        <v>15</v>
      </c>
      <c r="H444" s="16">
        <f>E444*G444</f>
        <v>14250</v>
      </c>
      <c r="J444" s="15" t="s">
        <v>72</v>
      </c>
      <c r="K444" s="16">
        <v>950</v>
      </c>
      <c r="L444" s="14" t="s">
        <v>13</v>
      </c>
      <c r="M444" s="17">
        <f>Q444/K444</f>
        <v>13</v>
      </c>
      <c r="N444" s="16">
        <v>950</v>
      </c>
      <c r="O444" s="14" t="s">
        <v>21</v>
      </c>
      <c r="P444" s="17">
        <v>13</v>
      </c>
      <c r="Q444" s="16">
        <f>N444*P444</f>
        <v>12350</v>
      </c>
    </row>
    <row r="445" spans="1:17" x14ac:dyDescent="0.25">
      <c r="A445" s="15" t="s">
        <v>73</v>
      </c>
      <c r="B445" s="16">
        <v>4500</v>
      </c>
      <c r="C445" s="14" t="s">
        <v>20</v>
      </c>
      <c r="D445" s="17">
        <f>H445/B445</f>
        <v>0.85</v>
      </c>
      <c r="E445" s="16">
        <v>4500</v>
      </c>
      <c r="F445" s="14" t="s">
        <v>21</v>
      </c>
      <c r="G445" s="17">
        <v>0.85</v>
      </c>
      <c r="H445" s="16">
        <f>E445*G445</f>
        <v>3825</v>
      </c>
      <c r="J445" s="15" t="s">
        <v>73</v>
      </c>
      <c r="K445" s="16">
        <v>4500</v>
      </c>
      <c r="L445" s="14" t="s">
        <v>20</v>
      </c>
      <c r="M445" s="17">
        <f>Q445/K445</f>
        <v>0.85</v>
      </c>
      <c r="N445" s="16">
        <v>4500</v>
      </c>
      <c r="O445" s="14" t="s">
        <v>21</v>
      </c>
      <c r="P445" s="17">
        <v>0.85</v>
      </c>
      <c r="Q445" s="16">
        <f>N445*P445</f>
        <v>3825</v>
      </c>
    </row>
    <row r="446" spans="1:17" x14ac:dyDescent="0.25">
      <c r="A446" s="15" t="s">
        <v>23</v>
      </c>
      <c r="B446" s="16"/>
      <c r="C446" s="14" t="s">
        <v>13</v>
      </c>
      <c r="D446" s="16"/>
      <c r="E446" s="16"/>
      <c r="F446" s="14" t="s">
        <v>24</v>
      </c>
      <c r="G446" s="16"/>
      <c r="H446" s="16">
        <v>870</v>
      </c>
      <c r="J446" s="15" t="s">
        <v>23</v>
      </c>
      <c r="K446" s="16"/>
      <c r="L446" s="14" t="s">
        <v>13</v>
      </c>
      <c r="M446" s="16"/>
      <c r="N446" s="16"/>
      <c r="O446" s="14" t="s">
        <v>24</v>
      </c>
      <c r="P446" s="16"/>
      <c r="Q446" s="16">
        <v>870</v>
      </c>
    </row>
    <row r="447" spans="1:17" x14ac:dyDescent="0.25">
      <c r="A447" s="13" t="s">
        <v>25</v>
      </c>
      <c r="B447" s="9"/>
      <c r="C447" s="14" t="s">
        <v>13</v>
      </c>
      <c r="D447" s="9"/>
      <c r="E447" s="9"/>
      <c r="F447" s="14" t="s">
        <v>13</v>
      </c>
      <c r="G447" s="9"/>
      <c r="H447" s="9">
        <f>SUM(H444:H446)</f>
        <v>18945</v>
      </c>
      <c r="J447" s="13" t="s">
        <v>25</v>
      </c>
      <c r="K447" s="9"/>
      <c r="L447" s="14" t="s">
        <v>13</v>
      </c>
      <c r="M447" s="9"/>
      <c r="N447" s="9"/>
      <c r="O447" s="14" t="s">
        <v>13</v>
      </c>
      <c r="P447" s="9"/>
      <c r="Q447" s="9">
        <f>SUM(Q444:Q446)</f>
        <v>17045</v>
      </c>
    </row>
    <row r="448" spans="1:17" x14ac:dyDescent="0.25">
      <c r="A448" s="15" t="s">
        <v>13</v>
      </c>
      <c r="B448" s="16"/>
      <c r="C448" s="14" t="s">
        <v>13</v>
      </c>
      <c r="D448" s="16"/>
      <c r="E448" s="16"/>
      <c r="F448" s="14" t="s">
        <v>13</v>
      </c>
      <c r="G448" s="16"/>
      <c r="H448" s="16"/>
      <c r="J448" s="15" t="s">
        <v>13</v>
      </c>
      <c r="K448" s="16"/>
      <c r="L448" s="14" t="s">
        <v>13</v>
      </c>
      <c r="M448" s="16"/>
      <c r="N448" s="16"/>
      <c r="O448" s="14" t="s">
        <v>13</v>
      </c>
      <c r="P448" s="16"/>
      <c r="Q448" s="16"/>
    </row>
    <row r="449" spans="1:17" x14ac:dyDescent="0.25">
      <c r="A449" s="13" t="s">
        <v>26</v>
      </c>
      <c r="B449" s="9"/>
      <c r="C449" s="14" t="s">
        <v>13</v>
      </c>
      <c r="D449" s="9"/>
      <c r="E449" s="9"/>
      <c r="F449" s="14" t="s">
        <v>13</v>
      </c>
      <c r="G449" s="9"/>
      <c r="H449" s="9"/>
      <c r="J449" s="13" t="s">
        <v>26</v>
      </c>
      <c r="K449" s="9"/>
      <c r="L449" s="14" t="s">
        <v>13</v>
      </c>
      <c r="M449" s="9"/>
      <c r="N449" s="9"/>
      <c r="O449" s="14" t="s">
        <v>13</v>
      </c>
      <c r="P449" s="9"/>
      <c r="Q449" s="9"/>
    </row>
    <row r="450" spans="1:17" x14ac:dyDescent="0.25">
      <c r="A450" s="15" t="s">
        <v>27</v>
      </c>
      <c r="B450" s="16"/>
      <c r="C450" s="14" t="s">
        <v>13</v>
      </c>
      <c r="D450" s="16"/>
      <c r="E450" s="16">
        <v>-7</v>
      </c>
      <c r="F450" s="14" t="s">
        <v>21</v>
      </c>
      <c r="G450" s="17">
        <v>60</v>
      </c>
      <c r="H450" s="16">
        <f>E450*G450</f>
        <v>-420</v>
      </c>
      <c r="J450" s="15" t="s">
        <v>27</v>
      </c>
      <c r="K450" s="16"/>
      <c r="L450" s="14" t="s">
        <v>13</v>
      </c>
      <c r="M450" s="16"/>
      <c r="N450" s="16">
        <v>-7</v>
      </c>
      <c r="O450" s="14" t="s">
        <v>21</v>
      </c>
      <c r="P450" s="17">
        <v>60</v>
      </c>
      <c r="Q450" s="16">
        <f>N450*P450</f>
        <v>-420</v>
      </c>
    </row>
    <row r="451" spans="1:17" x14ac:dyDescent="0.25">
      <c r="A451" s="15" t="s">
        <v>74</v>
      </c>
      <c r="B451" s="16"/>
      <c r="C451" s="14" t="s">
        <v>13</v>
      </c>
      <c r="D451" s="16"/>
      <c r="E451" s="16">
        <v>-45</v>
      </c>
      <c r="F451" s="14" t="s">
        <v>29</v>
      </c>
      <c r="G451" s="17"/>
      <c r="H451" s="16"/>
      <c r="J451" s="15" t="s">
        <v>74</v>
      </c>
      <c r="K451" s="16"/>
      <c r="L451" s="14" t="s">
        <v>13</v>
      </c>
      <c r="M451" s="16"/>
      <c r="N451" s="16">
        <v>-45</v>
      </c>
      <c r="O451" s="14" t="s">
        <v>29</v>
      </c>
      <c r="P451" s="17"/>
      <c r="Q451" s="16"/>
    </row>
    <row r="452" spans="1:17" x14ac:dyDescent="0.25">
      <c r="A452" s="15" t="s">
        <v>75</v>
      </c>
      <c r="B452" s="16">
        <v>-1080</v>
      </c>
      <c r="C452" s="14" t="s">
        <v>13</v>
      </c>
      <c r="D452" s="16">
        <f>H452/B452</f>
        <v>0.5</v>
      </c>
      <c r="E452" s="16">
        <v>-1080</v>
      </c>
      <c r="F452" s="14" t="s">
        <v>76</v>
      </c>
      <c r="G452" s="17">
        <v>0.5</v>
      </c>
      <c r="H452" s="16">
        <f>E452*G452</f>
        <v>-540</v>
      </c>
      <c r="J452" s="15" t="s">
        <v>75</v>
      </c>
      <c r="K452" s="16">
        <v>-1080</v>
      </c>
      <c r="L452" s="14" t="s">
        <v>13</v>
      </c>
      <c r="M452" s="16">
        <f>Q452/K452</f>
        <v>0.5</v>
      </c>
      <c r="N452" s="16">
        <v>-1080</v>
      </c>
      <c r="O452" s="14" t="s">
        <v>76</v>
      </c>
      <c r="P452" s="17">
        <v>0.5</v>
      </c>
      <c r="Q452" s="16">
        <f>N452*P452</f>
        <v>-540</v>
      </c>
    </row>
    <row r="453" spans="1:17" x14ac:dyDescent="0.25">
      <c r="A453" s="13" t="s">
        <v>30</v>
      </c>
      <c r="B453" s="9"/>
      <c r="C453" s="14" t="s">
        <v>13</v>
      </c>
      <c r="D453" s="9"/>
      <c r="E453" s="9"/>
      <c r="F453" s="14" t="s">
        <v>13</v>
      </c>
      <c r="G453" s="9"/>
      <c r="H453" s="9">
        <f>SUM(H450:H452)</f>
        <v>-960</v>
      </c>
      <c r="J453" s="13" t="s">
        <v>30</v>
      </c>
      <c r="K453" s="9"/>
      <c r="L453" s="14" t="s">
        <v>13</v>
      </c>
      <c r="M453" s="9"/>
      <c r="N453" s="9"/>
      <c r="O453" s="14" t="s">
        <v>13</v>
      </c>
      <c r="P453" s="9"/>
      <c r="Q453" s="9">
        <f>SUM(Q450:Q452)</f>
        <v>-960</v>
      </c>
    </row>
    <row r="454" spans="1:17" x14ac:dyDescent="0.25">
      <c r="A454" s="13" t="s">
        <v>77</v>
      </c>
      <c r="B454" s="9"/>
      <c r="C454" s="14" t="s">
        <v>13</v>
      </c>
      <c r="D454" s="9"/>
      <c r="E454" s="9"/>
      <c r="F454" s="14" t="s">
        <v>13</v>
      </c>
      <c r="G454" s="9"/>
      <c r="H454" s="9">
        <f>SUM(H447,H453)</f>
        <v>17985</v>
      </c>
      <c r="J454" s="13" t="s">
        <v>77</v>
      </c>
      <c r="K454" s="9"/>
      <c r="L454" s="14" t="s">
        <v>13</v>
      </c>
      <c r="M454" s="9"/>
      <c r="N454" s="9"/>
      <c r="O454" s="14" t="s">
        <v>13</v>
      </c>
      <c r="P454" s="9"/>
      <c r="Q454" s="9">
        <f>SUM(Q447,Q453)</f>
        <v>16085</v>
      </c>
    </row>
    <row r="455" spans="1:17" x14ac:dyDescent="0.25">
      <c r="A455" s="15" t="s">
        <v>13</v>
      </c>
      <c r="B455" s="16"/>
      <c r="C455" s="14" t="s">
        <v>13</v>
      </c>
      <c r="D455" s="16"/>
      <c r="E455" s="16"/>
      <c r="F455" s="14" t="s">
        <v>13</v>
      </c>
      <c r="G455" s="16"/>
      <c r="H455" s="16"/>
      <c r="J455" s="15" t="s">
        <v>13</v>
      </c>
      <c r="K455" s="16"/>
      <c r="L455" s="14" t="s">
        <v>13</v>
      </c>
      <c r="M455" s="16"/>
      <c r="N455" s="16"/>
      <c r="O455" s="14" t="s">
        <v>13</v>
      </c>
      <c r="P455" s="16"/>
      <c r="Q455" s="16"/>
    </row>
    <row r="456" spans="1:17" x14ac:dyDescent="0.25">
      <c r="A456" s="13" t="s">
        <v>32</v>
      </c>
      <c r="B456" s="9"/>
      <c r="C456" s="14" t="s">
        <v>13</v>
      </c>
      <c r="D456" s="9"/>
      <c r="E456" s="9"/>
      <c r="F456" s="14" t="s">
        <v>13</v>
      </c>
      <c r="G456" s="9"/>
      <c r="H456" s="9"/>
      <c r="J456" s="13" t="s">
        <v>32</v>
      </c>
      <c r="K456" s="9"/>
      <c r="L456" s="14" t="s">
        <v>13</v>
      </c>
      <c r="M456" s="9"/>
      <c r="N456" s="9"/>
      <c r="O456" s="14" t="s">
        <v>13</v>
      </c>
      <c r="P456" s="9"/>
      <c r="Q456" s="9"/>
    </row>
    <row r="457" spans="1:17" x14ac:dyDescent="0.25">
      <c r="A457" s="15" t="s">
        <v>34</v>
      </c>
      <c r="B457" s="16"/>
      <c r="C457" s="14" t="s">
        <v>13</v>
      </c>
      <c r="D457" s="16"/>
      <c r="E457" s="16">
        <v>-2</v>
      </c>
      <c r="F457" s="14" t="s">
        <v>13</v>
      </c>
      <c r="G457" s="16">
        <v>203</v>
      </c>
      <c r="H457" s="16">
        <f t="shared" ref="H457:H467" si="18">E457*G457</f>
        <v>-406</v>
      </c>
      <c r="J457" s="15" t="s">
        <v>34</v>
      </c>
      <c r="K457" s="16"/>
      <c r="L457" s="14" t="s">
        <v>13</v>
      </c>
      <c r="M457" s="16"/>
      <c r="N457" s="16">
        <v>-2</v>
      </c>
      <c r="O457" s="14" t="s">
        <v>13</v>
      </c>
      <c r="P457" s="16">
        <v>203</v>
      </c>
      <c r="Q457" s="16">
        <f t="shared" ref="Q457:Q467" si="19">N457*P457</f>
        <v>-406</v>
      </c>
    </row>
    <row r="458" spans="1:17" x14ac:dyDescent="0.25">
      <c r="A458" s="15" t="s">
        <v>35</v>
      </c>
      <c r="B458" s="16"/>
      <c r="C458" s="14" t="s">
        <v>13</v>
      </c>
      <c r="D458" s="16"/>
      <c r="E458" s="16">
        <v>-45</v>
      </c>
      <c r="F458" s="14" t="s">
        <v>13</v>
      </c>
      <c r="G458" s="16">
        <v>19</v>
      </c>
      <c r="H458" s="16">
        <f t="shared" si="18"/>
        <v>-855</v>
      </c>
      <c r="J458" s="15" t="s">
        <v>35</v>
      </c>
      <c r="K458" s="16"/>
      <c r="L458" s="14" t="s">
        <v>13</v>
      </c>
      <c r="M458" s="16"/>
      <c r="N458" s="16">
        <v>-45</v>
      </c>
      <c r="O458" s="14" t="s">
        <v>13</v>
      </c>
      <c r="P458" s="16">
        <v>19</v>
      </c>
      <c r="Q458" s="16">
        <f t="shared" si="19"/>
        <v>-855</v>
      </c>
    </row>
    <row r="459" spans="1:17" x14ac:dyDescent="0.25">
      <c r="A459" s="15" t="s">
        <v>78</v>
      </c>
      <c r="B459" s="16"/>
      <c r="C459" s="14" t="s">
        <v>13</v>
      </c>
      <c r="D459" s="16"/>
      <c r="E459" s="16">
        <v>-0.5</v>
      </c>
      <c r="F459" s="14" t="s">
        <v>13</v>
      </c>
      <c r="G459" s="16">
        <v>380</v>
      </c>
      <c r="H459" s="16">
        <f t="shared" si="18"/>
        <v>-190</v>
      </c>
      <c r="J459" s="15" t="s">
        <v>78</v>
      </c>
      <c r="K459" s="16"/>
      <c r="L459" s="14" t="s">
        <v>13</v>
      </c>
      <c r="M459" s="16"/>
      <c r="N459" s="16">
        <v>-0.5</v>
      </c>
      <c r="O459" s="14" t="s">
        <v>13</v>
      </c>
      <c r="P459" s="16">
        <v>380</v>
      </c>
      <c r="Q459" s="16">
        <f t="shared" si="19"/>
        <v>-190</v>
      </c>
    </row>
    <row r="460" spans="1:17" x14ac:dyDescent="0.25">
      <c r="A460" s="15" t="s">
        <v>38</v>
      </c>
      <c r="B460" s="16"/>
      <c r="C460" s="14" t="s">
        <v>13</v>
      </c>
      <c r="D460" s="16"/>
      <c r="E460" s="16">
        <v>-1</v>
      </c>
      <c r="F460" s="14" t="s">
        <v>13</v>
      </c>
      <c r="G460" s="16">
        <v>1473.33</v>
      </c>
      <c r="H460" s="16">
        <f t="shared" si="18"/>
        <v>-1473.33</v>
      </c>
      <c r="J460" s="15" t="s">
        <v>38</v>
      </c>
      <c r="K460" s="16"/>
      <c r="L460" s="14" t="s">
        <v>13</v>
      </c>
      <c r="M460" s="16"/>
      <c r="N460" s="16">
        <v>-1</v>
      </c>
      <c r="O460" s="14" t="s">
        <v>13</v>
      </c>
      <c r="P460" s="16">
        <v>1473</v>
      </c>
      <c r="Q460" s="16">
        <f t="shared" si="19"/>
        <v>-1473</v>
      </c>
    </row>
    <row r="461" spans="1:17" x14ac:dyDescent="0.25">
      <c r="A461" s="15" t="s">
        <v>79</v>
      </c>
      <c r="B461" s="16"/>
      <c r="C461" s="14" t="s">
        <v>13</v>
      </c>
      <c r="D461" s="16"/>
      <c r="E461" s="16">
        <v>-1</v>
      </c>
      <c r="F461" s="14" t="s">
        <v>13</v>
      </c>
      <c r="G461" s="16">
        <v>425</v>
      </c>
      <c r="H461" s="16">
        <f t="shared" si="18"/>
        <v>-425</v>
      </c>
      <c r="J461" s="15" t="s">
        <v>79</v>
      </c>
      <c r="K461" s="16"/>
      <c r="L461" s="14" t="s">
        <v>13</v>
      </c>
      <c r="M461" s="16"/>
      <c r="N461" s="16">
        <v>-1</v>
      </c>
      <c r="O461" s="14" t="s">
        <v>13</v>
      </c>
      <c r="P461" s="16">
        <v>425</v>
      </c>
      <c r="Q461" s="16">
        <f t="shared" si="19"/>
        <v>-425</v>
      </c>
    </row>
    <row r="462" spans="1:17" x14ac:dyDescent="0.25">
      <c r="A462" s="15" t="s">
        <v>80</v>
      </c>
      <c r="B462" s="16"/>
      <c r="C462" s="14" t="s">
        <v>13</v>
      </c>
      <c r="D462" s="16"/>
      <c r="E462" s="16">
        <v>-1425</v>
      </c>
      <c r="F462" s="14" t="s">
        <v>13</v>
      </c>
      <c r="G462" s="17">
        <v>0.3</v>
      </c>
      <c r="H462" s="16">
        <f t="shared" si="18"/>
        <v>-427.5</v>
      </c>
      <c r="J462" s="15" t="s">
        <v>80</v>
      </c>
      <c r="K462" s="16"/>
      <c r="L462" s="14" t="s">
        <v>13</v>
      </c>
      <c r="M462" s="16"/>
      <c r="N462" s="16">
        <v>-1425</v>
      </c>
      <c r="O462" s="14" t="s">
        <v>13</v>
      </c>
      <c r="P462" s="17">
        <v>0.34</v>
      </c>
      <c r="Q462" s="16">
        <f t="shared" si="19"/>
        <v>-484.50000000000006</v>
      </c>
    </row>
    <row r="463" spans="1:17" x14ac:dyDescent="0.25">
      <c r="A463" s="15" t="s">
        <v>41</v>
      </c>
      <c r="B463" s="16"/>
      <c r="C463" s="14" t="s">
        <v>13</v>
      </c>
      <c r="D463" s="16"/>
      <c r="E463" s="19">
        <v>-9</v>
      </c>
      <c r="F463" s="14" t="s">
        <v>13</v>
      </c>
      <c r="G463" s="16">
        <v>85</v>
      </c>
      <c r="H463" s="16">
        <f t="shared" si="18"/>
        <v>-765</v>
      </c>
      <c r="J463" s="15" t="s">
        <v>41</v>
      </c>
      <c r="K463" s="16"/>
      <c r="L463" s="14" t="s">
        <v>13</v>
      </c>
      <c r="M463" s="16"/>
      <c r="N463" s="19">
        <v>-9</v>
      </c>
      <c r="O463" s="14" t="s">
        <v>13</v>
      </c>
      <c r="P463" s="16">
        <v>90</v>
      </c>
      <c r="Q463" s="16">
        <f t="shared" si="19"/>
        <v>-810</v>
      </c>
    </row>
    <row r="464" spans="1:17" x14ac:dyDescent="0.25">
      <c r="A464" s="15" t="s">
        <v>42</v>
      </c>
      <c r="B464" s="16"/>
      <c r="C464" s="14" t="s">
        <v>13</v>
      </c>
      <c r="D464" s="16"/>
      <c r="E464" s="16">
        <v>-1</v>
      </c>
      <c r="F464" s="14" t="s">
        <v>13</v>
      </c>
      <c r="G464" s="16">
        <v>311.25</v>
      </c>
      <c r="H464" s="16">
        <f t="shared" si="18"/>
        <v>-311.25</v>
      </c>
      <c r="J464" s="15" t="s">
        <v>42</v>
      </c>
      <c r="K464" s="16"/>
      <c r="L464" s="14" t="s">
        <v>13</v>
      </c>
      <c r="M464" s="16"/>
      <c r="N464" s="16">
        <v>-1</v>
      </c>
      <c r="O464" s="14" t="s">
        <v>13</v>
      </c>
      <c r="P464" s="16">
        <v>311</v>
      </c>
      <c r="Q464" s="16">
        <f t="shared" si="19"/>
        <v>-311</v>
      </c>
    </row>
    <row r="465" spans="1:17" x14ac:dyDescent="0.25">
      <c r="A465" s="15" t="s">
        <v>139</v>
      </c>
      <c r="B465" s="16"/>
      <c r="C465" s="14" t="s">
        <v>13</v>
      </c>
      <c r="D465" s="16"/>
      <c r="E465" s="16">
        <v>-1</v>
      </c>
      <c r="F465" s="14" t="s">
        <v>13</v>
      </c>
      <c r="G465" s="16">
        <v>1225</v>
      </c>
      <c r="H465" s="16">
        <f t="shared" si="18"/>
        <v>-1225</v>
      </c>
      <c r="J465" s="15" t="s">
        <v>139</v>
      </c>
      <c r="K465" s="16"/>
      <c r="L465" s="14" t="s">
        <v>13</v>
      </c>
      <c r="M465" s="16"/>
      <c r="N465" s="16">
        <v>-1</v>
      </c>
      <c r="O465" s="14" t="s">
        <v>13</v>
      </c>
      <c r="P465" s="16">
        <v>1225</v>
      </c>
      <c r="Q465" s="16">
        <f t="shared" si="19"/>
        <v>-1225</v>
      </c>
    </row>
    <row r="466" spans="1:17" x14ac:dyDescent="0.25">
      <c r="A466" s="15" t="s">
        <v>140</v>
      </c>
      <c r="B466" s="16"/>
      <c r="C466" s="14" t="s">
        <v>13</v>
      </c>
      <c r="D466" s="16"/>
      <c r="E466" s="16">
        <v>-2</v>
      </c>
      <c r="F466" s="14" t="s">
        <v>13</v>
      </c>
      <c r="G466" s="16">
        <v>125</v>
      </c>
      <c r="H466" s="16">
        <f t="shared" si="18"/>
        <v>-250</v>
      </c>
      <c r="J466" s="15" t="s">
        <v>140</v>
      </c>
      <c r="K466" s="16"/>
      <c r="L466" s="14" t="s">
        <v>13</v>
      </c>
      <c r="M466" s="16"/>
      <c r="N466" s="16">
        <v>-2</v>
      </c>
      <c r="O466" s="14" t="s">
        <v>13</v>
      </c>
      <c r="P466" s="16">
        <v>125</v>
      </c>
      <c r="Q466" s="16">
        <f t="shared" si="19"/>
        <v>-250</v>
      </c>
    </row>
    <row r="467" spans="1:17" x14ac:dyDescent="0.25">
      <c r="A467" s="15" t="s">
        <v>142</v>
      </c>
      <c r="B467" s="16"/>
      <c r="C467" s="14" t="s">
        <v>13</v>
      </c>
      <c r="D467" s="16"/>
      <c r="E467" s="16">
        <v>-90</v>
      </c>
      <c r="F467" s="14" t="s">
        <v>13</v>
      </c>
      <c r="G467" s="16">
        <v>5</v>
      </c>
      <c r="H467" s="16">
        <f t="shared" si="18"/>
        <v>-450</v>
      </c>
      <c r="J467" s="15" t="s">
        <v>142</v>
      </c>
      <c r="K467" s="16"/>
      <c r="L467" s="14" t="s">
        <v>13</v>
      </c>
      <c r="M467" s="16"/>
      <c r="N467" s="16">
        <v>-90</v>
      </c>
      <c r="O467" s="14" t="s">
        <v>13</v>
      </c>
      <c r="P467" s="16">
        <v>10</v>
      </c>
      <c r="Q467" s="16">
        <f t="shared" si="19"/>
        <v>-900</v>
      </c>
    </row>
    <row r="468" spans="1:17" x14ac:dyDescent="0.25">
      <c r="A468" s="15" t="s">
        <v>43</v>
      </c>
      <c r="B468" s="16"/>
      <c r="C468" s="14" t="s">
        <v>13</v>
      </c>
      <c r="D468" s="16"/>
      <c r="E468" s="16"/>
      <c r="F468" s="14" t="s">
        <v>13</v>
      </c>
      <c r="G468" s="16"/>
      <c r="H468" s="16">
        <v>-500</v>
      </c>
      <c r="J468" s="15" t="s">
        <v>43</v>
      </c>
      <c r="K468" s="16"/>
      <c r="L468" s="14" t="s">
        <v>13</v>
      </c>
      <c r="M468" s="16"/>
      <c r="N468" s="16"/>
      <c r="O468" s="14" t="s">
        <v>13</v>
      </c>
      <c r="P468" s="16"/>
      <c r="Q468" s="16">
        <v>-800</v>
      </c>
    </row>
    <row r="469" spans="1:17" x14ac:dyDescent="0.25">
      <c r="A469" s="13" t="s">
        <v>44</v>
      </c>
      <c r="B469" s="9"/>
      <c r="C469" s="14" t="s">
        <v>13</v>
      </c>
      <c r="D469" s="9"/>
      <c r="E469" s="9"/>
      <c r="F469" s="14" t="s">
        <v>13</v>
      </c>
      <c r="G469" s="9"/>
      <c r="H469" s="9">
        <f>SUM(H457:H468)</f>
        <v>-7278.08</v>
      </c>
      <c r="J469" s="13" t="s">
        <v>44</v>
      </c>
      <c r="K469" s="9"/>
      <c r="L469" s="14" t="s">
        <v>13</v>
      </c>
      <c r="M469" s="9"/>
      <c r="N469" s="9"/>
      <c r="O469" s="14" t="s">
        <v>13</v>
      </c>
      <c r="P469" s="9"/>
      <c r="Q469" s="9">
        <f>SUM(Q457:Q468)</f>
        <v>-8129.5</v>
      </c>
    </row>
    <row r="470" spans="1:17" x14ac:dyDescent="0.25">
      <c r="A470" s="15" t="s">
        <v>45</v>
      </c>
      <c r="B470" s="16"/>
      <c r="C470" s="14" t="s">
        <v>13</v>
      </c>
      <c r="D470" s="16"/>
      <c r="E470" s="16"/>
      <c r="F470" s="14" t="s">
        <v>13</v>
      </c>
      <c r="G470" s="16"/>
      <c r="H470" s="16">
        <f>SUM(H454,H469)</f>
        <v>10706.92</v>
      </c>
      <c r="J470" s="15" t="s">
        <v>45</v>
      </c>
      <c r="K470" s="16"/>
      <c r="L470" s="14" t="s">
        <v>13</v>
      </c>
      <c r="M470" s="16"/>
      <c r="N470" s="16"/>
      <c r="O470" s="14" t="s">
        <v>13</v>
      </c>
      <c r="P470" s="16"/>
      <c r="Q470" s="16">
        <f>SUM(Q454,Q469)</f>
        <v>7955.5</v>
      </c>
    </row>
    <row r="474" spans="1:17" x14ac:dyDescent="0.25">
      <c r="A474" s="12" t="s">
        <v>46</v>
      </c>
      <c r="J474" s="12" t="s">
        <v>46</v>
      </c>
    </row>
    <row r="476" spans="1:17" x14ac:dyDescent="0.25">
      <c r="A476" t="s">
        <v>81</v>
      </c>
      <c r="J476" t="s">
        <v>81</v>
      </c>
    </row>
    <row r="477" spans="1:17" x14ac:dyDescent="0.25">
      <c r="A477" s="12" t="s">
        <v>1</v>
      </c>
      <c r="B477" s="12" t="s">
        <v>2</v>
      </c>
      <c r="J477" s="12" t="s">
        <v>1</v>
      </c>
      <c r="K477" s="12" t="s">
        <v>2</v>
      </c>
    </row>
    <row r="478" spans="1:17" x14ac:dyDescent="0.25">
      <c r="A478" s="12" t="s">
        <v>3</v>
      </c>
      <c r="B478" s="12" t="s">
        <v>4</v>
      </c>
      <c r="J478" s="12" t="s">
        <v>3</v>
      </c>
      <c r="K478" s="12" t="s">
        <v>158</v>
      </c>
    </row>
    <row r="479" spans="1:17" x14ac:dyDescent="0.25">
      <c r="A479" s="12" t="s">
        <v>5</v>
      </c>
      <c r="B479" s="12" t="s">
        <v>6</v>
      </c>
      <c r="J479" s="12" t="s">
        <v>5</v>
      </c>
      <c r="K479" s="12" t="s">
        <v>6</v>
      </c>
    </row>
    <row r="480" spans="1:17" x14ac:dyDescent="0.25">
      <c r="A480" s="12" t="s">
        <v>7</v>
      </c>
      <c r="B480" s="12" t="s">
        <v>138</v>
      </c>
      <c r="J480" s="12" t="s">
        <v>7</v>
      </c>
      <c r="K480" s="12" t="s">
        <v>138</v>
      </c>
    </row>
    <row r="481" spans="1:17" x14ac:dyDescent="0.25">
      <c r="A481" s="12" t="s">
        <v>9</v>
      </c>
      <c r="B481" s="12" t="s">
        <v>10</v>
      </c>
      <c r="J481" s="12" t="s">
        <v>9</v>
      </c>
      <c r="K481" s="12" t="s">
        <v>10</v>
      </c>
    </row>
    <row r="483" spans="1:17" x14ac:dyDescent="0.25">
      <c r="A483" s="6" t="s">
        <v>11</v>
      </c>
      <c r="B483" s="7" t="s">
        <v>12</v>
      </c>
      <c r="C483" s="7" t="s">
        <v>13</v>
      </c>
      <c r="D483" s="7" t="s">
        <v>14</v>
      </c>
      <c r="E483" s="7" t="s">
        <v>15</v>
      </c>
      <c r="F483" s="7" t="s">
        <v>13</v>
      </c>
      <c r="G483" s="7" t="s">
        <v>16</v>
      </c>
      <c r="H483" s="7" t="s">
        <v>17</v>
      </c>
      <c r="J483" s="6" t="s">
        <v>11</v>
      </c>
      <c r="K483" s="7" t="s">
        <v>12</v>
      </c>
      <c r="L483" s="7" t="s">
        <v>13</v>
      </c>
      <c r="M483" s="7" t="s">
        <v>14</v>
      </c>
      <c r="N483" s="7" t="s">
        <v>15</v>
      </c>
      <c r="O483" s="7" t="s">
        <v>13</v>
      </c>
      <c r="P483" s="7" t="s">
        <v>16</v>
      </c>
      <c r="Q483" s="7" t="s">
        <v>17</v>
      </c>
    </row>
    <row r="485" spans="1:17" x14ac:dyDescent="0.25">
      <c r="A485" s="12" t="s">
        <v>82</v>
      </c>
      <c r="J485" s="12" t="s">
        <v>82</v>
      </c>
    </row>
    <row r="487" spans="1:17" x14ac:dyDescent="0.25">
      <c r="A487" s="12" t="s">
        <v>46</v>
      </c>
      <c r="J487" s="12" t="s">
        <v>46</v>
      </c>
    </row>
    <row r="489" spans="1:17" x14ac:dyDescent="0.25">
      <c r="A489" t="s">
        <v>83</v>
      </c>
      <c r="J489" t="s">
        <v>83</v>
      </c>
    </row>
    <row r="490" spans="1:17" x14ac:dyDescent="0.25">
      <c r="A490" s="12" t="s">
        <v>1</v>
      </c>
      <c r="B490" s="12" t="s">
        <v>2</v>
      </c>
      <c r="J490" s="12" t="s">
        <v>1</v>
      </c>
      <c r="K490" s="12" t="s">
        <v>2</v>
      </c>
    </row>
    <row r="491" spans="1:17" x14ac:dyDescent="0.25">
      <c r="A491" s="12" t="s">
        <v>3</v>
      </c>
      <c r="B491" s="12" t="s">
        <v>4</v>
      </c>
      <c r="J491" s="12" t="s">
        <v>3</v>
      </c>
      <c r="K491" s="12" t="s">
        <v>158</v>
      </c>
    </row>
    <row r="492" spans="1:17" x14ac:dyDescent="0.25">
      <c r="A492" s="12" t="s">
        <v>5</v>
      </c>
      <c r="B492" s="12" t="s">
        <v>6</v>
      </c>
      <c r="J492" s="12" t="s">
        <v>5</v>
      </c>
      <c r="K492" s="12" t="s">
        <v>6</v>
      </c>
    </row>
    <row r="493" spans="1:17" x14ac:dyDescent="0.25">
      <c r="A493" s="12" t="s">
        <v>7</v>
      </c>
      <c r="B493" s="12" t="s">
        <v>138</v>
      </c>
      <c r="J493" s="12" t="s">
        <v>7</v>
      </c>
      <c r="K493" s="12" t="s">
        <v>138</v>
      </c>
    </row>
    <row r="494" spans="1:17" x14ac:dyDescent="0.25">
      <c r="A494" s="12" t="s">
        <v>9</v>
      </c>
      <c r="B494" s="12" t="s">
        <v>10</v>
      </c>
      <c r="J494" s="12" t="s">
        <v>9</v>
      </c>
      <c r="K494" s="12" t="s">
        <v>10</v>
      </c>
    </row>
    <row r="496" spans="1:17" x14ac:dyDescent="0.25">
      <c r="A496" s="6" t="s">
        <v>11</v>
      </c>
      <c r="B496" s="7" t="s">
        <v>12</v>
      </c>
      <c r="C496" s="7" t="s">
        <v>13</v>
      </c>
      <c r="D496" s="7" t="s">
        <v>14</v>
      </c>
      <c r="E496" s="7" t="s">
        <v>15</v>
      </c>
      <c r="F496" s="7" t="s">
        <v>13</v>
      </c>
      <c r="G496" s="7" t="s">
        <v>16</v>
      </c>
      <c r="H496" s="7" t="s">
        <v>17</v>
      </c>
      <c r="J496" s="6" t="s">
        <v>11</v>
      </c>
      <c r="K496" s="7" t="s">
        <v>12</v>
      </c>
      <c r="L496" s="7" t="s">
        <v>13</v>
      </c>
      <c r="M496" s="7" t="s">
        <v>14</v>
      </c>
      <c r="N496" s="7" t="s">
        <v>15</v>
      </c>
      <c r="O496" s="7" t="s">
        <v>13</v>
      </c>
      <c r="P496" s="7" t="s">
        <v>16</v>
      </c>
      <c r="Q496" s="7" t="s">
        <v>17</v>
      </c>
    </row>
    <row r="498" spans="1:17" x14ac:dyDescent="0.25">
      <c r="A498" s="12" t="s">
        <v>143</v>
      </c>
      <c r="J498" s="12" t="s">
        <v>143</v>
      </c>
    </row>
    <row r="500" spans="1:17" x14ac:dyDescent="0.25">
      <c r="A500" s="12" t="s">
        <v>46</v>
      </c>
      <c r="J500" s="12" t="s">
        <v>46</v>
      </c>
    </row>
    <row r="502" spans="1:17" x14ac:dyDescent="0.25">
      <c r="A502" t="s">
        <v>85</v>
      </c>
      <c r="J502" t="s">
        <v>85</v>
      </c>
    </row>
    <row r="503" spans="1:17" x14ac:dyDescent="0.25">
      <c r="A503" s="12" t="s">
        <v>1</v>
      </c>
      <c r="B503" s="12" t="s">
        <v>2</v>
      </c>
      <c r="J503" s="12" t="s">
        <v>1</v>
      </c>
      <c r="K503" s="12" t="s">
        <v>2</v>
      </c>
    </row>
    <row r="504" spans="1:17" x14ac:dyDescent="0.25">
      <c r="A504" s="12" t="s">
        <v>3</v>
      </c>
      <c r="B504" s="12" t="s">
        <v>4</v>
      </c>
      <c r="J504" s="12" t="s">
        <v>3</v>
      </c>
      <c r="K504" s="12" t="s">
        <v>158</v>
      </c>
    </row>
    <row r="505" spans="1:17" x14ac:dyDescent="0.25">
      <c r="A505" s="12" t="s">
        <v>5</v>
      </c>
      <c r="B505" s="12" t="s">
        <v>6</v>
      </c>
      <c r="J505" s="12" t="s">
        <v>5</v>
      </c>
      <c r="K505" s="12" t="s">
        <v>6</v>
      </c>
    </row>
    <row r="506" spans="1:17" x14ac:dyDescent="0.25">
      <c r="A506" s="12" t="s">
        <v>7</v>
      </c>
      <c r="B506" s="12" t="s">
        <v>138</v>
      </c>
      <c r="J506" s="12" t="s">
        <v>7</v>
      </c>
      <c r="K506" s="12" t="s">
        <v>138</v>
      </c>
    </row>
    <row r="507" spans="1:17" x14ac:dyDescent="0.25">
      <c r="A507" s="12" t="s">
        <v>9</v>
      </c>
      <c r="B507" s="12" t="s">
        <v>10</v>
      </c>
      <c r="J507" s="12" t="s">
        <v>9</v>
      </c>
      <c r="K507" s="12" t="s">
        <v>10</v>
      </c>
    </row>
    <row r="509" spans="1:17" x14ac:dyDescent="0.25">
      <c r="A509" s="6" t="s">
        <v>11</v>
      </c>
      <c r="B509" s="7" t="s">
        <v>12</v>
      </c>
      <c r="C509" s="7" t="s">
        <v>13</v>
      </c>
      <c r="D509" s="7" t="s">
        <v>14</v>
      </c>
      <c r="E509" s="7" t="s">
        <v>15</v>
      </c>
      <c r="F509" s="7" t="s">
        <v>13</v>
      </c>
      <c r="G509" s="7" t="s">
        <v>16</v>
      </c>
      <c r="H509" s="7" t="s">
        <v>17</v>
      </c>
      <c r="J509" s="6" t="s">
        <v>11</v>
      </c>
      <c r="K509" s="7" t="s">
        <v>12</v>
      </c>
      <c r="L509" s="7" t="s">
        <v>13</v>
      </c>
      <c r="M509" s="7" t="s">
        <v>14</v>
      </c>
      <c r="N509" s="7" t="s">
        <v>15</v>
      </c>
      <c r="O509" s="7" t="s">
        <v>13</v>
      </c>
      <c r="P509" s="7" t="s">
        <v>16</v>
      </c>
      <c r="Q509" s="7" t="s">
        <v>17</v>
      </c>
    </row>
    <row r="511" spans="1:17" x14ac:dyDescent="0.25">
      <c r="A511" s="12" t="s">
        <v>86</v>
      </c>
      <c r="J511" s="12" t="s">
        <v>86</v>
      </c>
    </row>
    <row r="513" spans="1:17" x14ac:dyDescent="0.25">
      <c r="A513" s="12" t="s">
        <v>46</v>
      </c>
      <c r="J513" s="12" t="s">
        <v>46</v>
      </c>
    </row>
    <row r="515" spans="1:17" x14ac:dyDescent="0.25">
      <c r="A515" t="s">
        <v>87</v>
      </c>
      <c r="J515" t="s">
        <v>87</v>
      </c>
    </row>
    <row r="516" spans="1:17" x14ac:dyDescent="0.25">
      <c r="A516" s="12" t="s">
        <v>1</v>
      </c>
      <c r="B516" s="12" t="s">
        <v>2</v>
      </c>
      <c r="J516" s="12" t="s">
        <v>1</v>
      </c>
      <c r="K516" s="12" t="s">
        <v>2</v>
      </c>
    </row>
    <row r="517" spans="1:17" x14ac:dyDescent="0.25">
      <c r="A517" s="12" t="s">
        <v>3</v>
      </c>
      <c r="B517" s="12" t="s">
        <v>4</v>
      </c>
      <c r="J517" s="12" t="s">
        <v>3</v>
      </c>
      <c r="K517" s="12" t="s">
        <v>158</v>
      </c>
    </row>
    <row r="518" spans="1:17" x14ac:dyDescent="0.25">
      <c r="A518" s="12" t="s">
        <v>5</v>
      </c>
      <c r="B518" s="12" t="s">
        <v>6</v>
      </c>
      <c r="J518" s="12" t="s">
        <v>5</v>
      </c>
      <c r="K518" s="12" t="s">
        <v>6</v>
      </c>
    </row>
    <row r="519" spans="1:17" x14ac:dyDescent="0.25">
      <c r="A519" s="12" t="s">
        <v>7</v>
      </c>
      <c r="B519" s="12" t="s">
        <v>138</v>
      </c>
      <c r="J519" s="12" t="s">
        <v>7</v>
      </c>
      <c r="K519" s="12" t="s">
        <v>138</v>
      </c>
    </row>
    <row r="520" spans="1:17" x14ac:dyDescent="0.25">
      <c r="A520" s="12" t="s">
        <v>9</v>
      </c>
      <c r="B520" s="12" t="s">
        <v>10</v>
      </c>
      <c r="J520" s="12" t="s">
        <v>9</v>
      </c>
      <c r="K520" s="12" t="s">
        <v>10</v>
      </c>
    </row>
    <row r="522" spans="1:17" x14ac:dyDescent="0.25">
      <c r="A522" s="6" t="s">
        <v>11</v>
      </c>
      <c r="B522" s="7" t="s">
        <v>12</v>
      </c>
      <c r="C522" s="7" t="s">
        <v>13</v>
      </c>
      <c r="D522" s="7" t="s">
        <v>14</v>
      </c>
      <c r="E522" s="7" t="s">
        <v>15</v>
      </c>
      <c r="F522" s="7" t="s">
        <v>13</v>
      </c>
      <c r="G522" s="7" t="s">
        <v>16</v>
      </c>
      <c r="H522" s="7" t="s">
        <v>17</v>
      </c>
      <c r="J522" s="6" t="s">
        <v>11</v>
      </c>
      <c r="K522" s="7" t="s">
        <v>12</v>
      </c>
      <c r="L522" s="7" t="s">
        <v>13</v>
      </c>
      <c r="M522" s="7" t="s">
        <v>14</v>
      </c>
      <c r="N522" s="7" t="s">
        <v>15</v>
      </c>
      <c r="O522" s="7" t="s">
        <v>13</v>
      </c>
      <c r="P522" s="7" t="s">
        <v>16</v>
      </c>
      <c r="Q522" s="7" t="s">
        <v>17</v>
      </c>
    </row>
    <row r="524" spans="1:17" x14ac:dyDescent="0.25">
      <c r="A524" s="12" t="s">
        <v>88</v>
      </c>
      <c r="J524" s="12" t="s">
        <v>88</v>
      </c>
    </row>
    <row r="526" spans="1:17" x14ac:dyDescent="0.25">
      <c r="A526" s="12" t="s">
        <v>46</v>
      </c>
      <c r="J526" s="12" t="s">
        <v>46</v>
      </c>
    </row>
    <row r="528" spans="1:17" x14ac:dyDescent="0.25">
      <c r="A528" t="s">
        <v>89</v>
      </c>
      <c r="J528" t="s">
        <v>89</v>
      </c>
    </row>
    <row r="529" spans="1:17" x14ac:dyDescent="0.25">
      <c r="A529" s="12" t="s">
        <v>1</v>
      </c>
      <c r="B529" s="12" t="s">
        <v>2</v>
      </c>
      <c r="J529" s="12" t="s">
        <v>1</v>
      </c>
      <c r="K529" s="12" t="s">
        <v>2</v>
      </c>
    </row>
    <row r="530" spans="1:17" x14ac:dyDescent="0.25">
      <c r="A530" s="12" t="s">
        <v>3</v>
      </c>
      <c r="B530" s="12" t="s">
        <v>4</v>
      </c>
      <c r="J530" s="12" t="s">
        <v>3</v>
      </c>
      <c r="K530" s="12" t="s">
        <v>158</v>
      </c>
    </row>
    <row r="531" spans="1:17" x14ac:dyDescent="0.25">
      <c r="A531" s="12" t="s">
        <v>5</v>
      </c>
      <c r="B531" s="12" t="s">
        <v>6</v>
      </c>
      <c r="J531" s="12" t="s">
        <v>5</v>
      </c>
      <c r="K531" s="12" t="s">
        <v>6</v>
      </c>
    </row>
    <row r="532" spans="1:17" x14ac:dyDescent="0.25">
      <c r="A532" s="12" t="s">
        <v>7</v>
      </c>
      <c r="B532" s="12" t="s">
        <v>138</v>
      </c>
      <c r="J532" s="12" t="s">
        <v>7</v>
      </c>
      <c r="K532" s="12" t="s">
        <v>138</v>
      </c>
    </row>
    <row r="533" spans="1:17" x14ac:dyDescent="0.25">
      <c r="A533" s="12" t="s">
        <v>9</v>
      </c>
      <c r="B533" s="12" t="s">
        <v>10</v>
      </c>
      <c r="J533" s="12" t="s">
        <v>9</v>
      </c>
      <c r="K533" s="12" t="s">
        <v>10</v>
      </c>
    </row>
    <row r="535" spans="1:17" x14ac:dyDescent="0.25">
      <c r="A535" s="6" t="s">
        <v>11</v>
      </c>
      <c r="B535" s="7" t="s">
        <v>12</v>
      </c>
      <c r="C535" s="7" t="s">
        <v>13</v>
      </c>
      <c r="D535" s="7" t="s">
        <v>14</v>
      </c>
      <c r="E535" s="7" t="s">
        <v>15</v>
      </c>
      <c r="F535" s="7" t="s">
        <v>13</v>
      </c>
      <c r="G535" s="7" t="s">
        <v>16</v>
      </c>
      <c r="H535" s="7" t="s">
        <v>17</v>
      </c>
      <c r="J535" s="6" t="s">
        <v>11</v>
      </c>
      <c r="K535" s="7" t="s">
        <v>12</v>
      </c>
      <c r="L535" s="7" t="s">
        <v>13</v>
      </c>
      <c r="M535" s="7" t="s">
        <v>14</v>
      </c>
      <c r="N535" s="7" t="s">
        <v>15</v>
      </c>
      <c r="O535" s="7" t="s">
        <v>13</v>
      </c>
      <c r="P535" s="7" t="s">
        <v>16</v>
      </c>
      <c r="Q535" s="7" t="s">
        <v>17</v>
      </c>
    </row>
    <row r="537" spans="1:17" x14ac:dyDescent="0.25">
      <c r="A537" s="12" t="s">
        <v>90</v>
      </c>
      <c r="J537" s="12" t="s">
        <v>90</v>
      </c>
    </row>
    <row r="539" spans="1:17" x14ac:dyDescent="0.25">
      <c r="A539" s="12" t="s">
        <v>46</v>
      </c>
      <c r="J539" s="12" t="s">
        <v>46</v>
      </c>
    </row>
    <row r="541" spans="1:17" x14ac:dyDescent="0.25">
      <c r="A541" t="s">
        <v>91</v>
      </c>
      <c r="J541" t="s">
        <v>91</v>
      </c>
    </row>
    <row r="542" spans="1:17" x14ac:dyDescent="0.25">
      <c r="A542" s="12" t="s">
        <v>1</v>
      </c>
      <c r="B542" s="12" t="s">
        <v>2</v>
      </c>
      <c r="J542" s="12" t="s">
        <v>1</v>
      </c>
      <c r="K542" s="12" t="s">
        <v>2</v>
      </c>
    </row>
    <row r="543" spans="1:17" x14ac:dyDescent="0.25">
      <c r="A543" s="12" t="s">
        <v>3</v>
      </c>
      <c r="B543" s="12" t="s">
        <v>4</v>
      </c>
      <c r="J543" s="12" t="s">
        <v>3</v>
      </c>
      <c r="K543" s="12" t="s">
        <v>158</v>
      </c>
    </row>
    <row r="544" spans="1:17" x14ac:dyDescent="0.25">
      <c r="A544" s="12" t="s">
        <v>5</v>
      </c>
      <c r="B544" s="12" t="s">
        <v>6</v>
      </c>
      <c r="J544" s="12" t="s">
        <v>5</v>
      </c>
      <c r="K544" s="12" t="s">
        <v>6</v>
      </c>
    </row>
    <row r="545" spans="1:17" x14ac:dyDescent="0.25">
      <c r="A545" s="12" t="s">
        <v>7</v>
      </c>
      <c r="B545" s="12" t="s">
        <v>138</v>
      </c>
      <c r="J545" s="12" t="s">
        <v>7</v>
      </c>
      <c r="K545" s="12" t="s">
        <v>138</v>
      </c>
    </row>
    <row r="546" spans="1:17" x14ac:dyDescent="0.25">
      <c r="A546" s="12" t="s">
        <v>9</v>
      </c>
      <c r="B546" s="12" t="s">
        <v>10</v>
      </c>
      <c r="J546" s="12" t="s">
        <v>9</v>
      </c>
      <c r="K546" s="12" t="s">
        <v>10</v>
      </c>
    </row>
    <row r="548" spans="1:17" x14ac:dyDescent="0.25">
      <c r="A548" s="6" t="s">
        <v>11</v>
      </c>
      <c r="B548" s="7" t="s">
        <v>12</v>
      </c>
      <c r="C548" s="7" t="s">
        <v>13</v>
      </c>
      <c r="D548" s="7" t="s">
        <v>14</v>
      </c>
      <c r="E548" s="7" t="s">
        <v>15</v>
      </c>
      <c r="F548" s="7" t="s">
        <v>13</v>
      </c>
      <c r="G548" s="7" t="s">
        <v>16</v>
      </c>
      <c r="H548" s="7" t="s">
        <v>17</v>
      </c>
      <c r="J548" s="6" t="s">
        <v>11</v>
      </c>
      <c r="K548" s="7" t="s">
        <v>12</v>
      </c>
      <c r="L548" s="7" t="s">
        <v>13</v>
      </c>
      <c r="M548" s="7" t="s">
        <v>14</v>
      </c>
      <c r="N548" s="7" t="s">
        <v>15</v>
      </c>
      <c r="O548" s="7" t="s">
        <v>13</v>
      </c>
      <c r="P548" s="7" t="s">
        <v>16</v>
      </c>
      <c r="Q548" s="7" t="s">
        <v>17</v>
      </c>
    </row>
    <row r="550" spans="1:17" x14ac:dyDescent="0.25">
      <c r="A550" s="12" t="s">
        <v>92</v>
      </c>
      <c r="J550" s="12" t="s">
        <v>92</v>
      </c>
    </row>
    <row r="552" spans="1:17" x14ac:dyDescent="0.25">
      <c r="A552" s="12" t="s">
        <v>46</v>
      </c>
      <c r="J552" s="12" t="s">
        <v>46</v>
      </c>
    </row>
    <row r="554" spans="1:17" x14ac:dyDescent="0.25">
      <c r="A554" t="s">
        <v>93</v>
      </c>
      <c r="J554" t="s">
        <v>93</v>
      </c>
    </row>
    <row r="555" spans="1:17" x14ac:dyDescent="0.25">
      <c r="A555" s="12" t="s">
        <v>1</v>
      </c>
      <c r="B555" s="12" t="s">
        <v>2</v>
      </c>
      <c r="J555" s="12" t="s">
        <v>1</v>
      </c>
      <c r="K555" s="12" t="s">
        <v>2</v>
      </c>
    </row>
    <row r="556" spans="1:17" x14ac:dyDescent="0.25">
      <c r="A556" s="12" t="s">
        <v>3</v>
      </c>
      <c r="B556" s="12" t="s">
        <v>4</v>
      </c>
      <c r="J556" s="12" t="s">
        <v>3</v>
      </c>
      <c r="K556" s="12" t="s">
        <v>158</v>
      </c>
    </row>
    <row r="557" spans="1:17" x14ac:dyDescent="0.25">
      <c r="A557" s="12" t="s">
        <v>5</v>
      </c>
      <c r="B557" s="12" t="s">
        <v>6</v>
      </c>
      <c r="J557" s="12" t="s">
        <v>5</v>
      </c>
      <c r="K557" s="12" t="s">
        <v>6</v>
      </c>
    </row>
    <row r="558" spans="1:17" x14ac:dyDescent="0.25">
      <c r="A558" s="12" t="s">
        <v>7</v>
      </c>
      <c r="B558" s="12" t="s">
        <v>138</v>
      </c>
      <c r="J558" s="12" t="s">
        <v>7</v>
      </c>
      <c r="K558" s="12" t="s">
        <v>138</v>
      </c>
    </row>
    <row r="559" spans="1:17" x14ac:dyDescent="0.25">
      <c r="A559" s="12" t="s">
        <v>9</v>
      </c>
      <c r="B559" s="12" t="s">
        <v>10</v>
      </c>
      <c r="J559" s="12" t="s">
        <v>9</v>
      </c>
      <c r="K559" s="12" t="s">
        <v>10</v>
      </c>
    </row>
    <row r="561" spans="1:17" x14ac:dyDescent="0.25">
      <c r="A561" s="6" t="s">
        <v>11</v>
      </c>
      <c r="B561" s="7" t="s">
        <v>12</v>
      </c>
      <c r="C561" s="7" t="s">
        <v>13</v>
      </c>
      <c r="D561" s="7" t="s">
        <v>14</v>
      </c>
      <c r="E561" s="7" t="s">
        <v>15</v>
      </c>
      <c r="F561" s="7" t="s">
        <v>13</v>
      </c>
      <c r="G561" s="7" t="s">
        <v>16</v>
      </c>
      <c r="H561" s="7" t="s">
        <v>17</v>
      </c>
      <c r="J561" s="6" t="s">
        <v>11</v>
      </c>
      <c r="K561" s="7" t="s">
        <v>12</v>
      </c>
      <c r="L561" s="7" t="s">
        <v>13</v>
      </c>
      <c r="M561" s="7" t="s">
        <v>14</v>
      </c>
      <c r="N561" s="7" t="s">
        <v>15</v>
      </c>
      <c r="O561" s="7" t="s">
        <v>13</v>
      </c>
      <c r="P561" s="7" t="s">
        <v>16</v>
      </c>
      <c r="Q561" s="7" t="s">
        <v>17</v>
      </c>
    </row>
    <row r="563" spans="1:17" x14ac:dyDescent="0.25">
      <c r="A563" s="12" t="s">
        <v>94</v>
      </c>
      <c r="J563" s="12" t="s">
        <v>94</v>
      </c>
    </row>
    <row r="565" spans="1:17" x14ac:dyDescent="0.25">
      <c r="A565" s="12" t="s">
        <v>46</v>
      </c>
      <c r="J565" s="12" t="s">
        <v>46</v>
      </c>
    </row>
    <row r="567" spans="1:17" x14ac:dyDescent="0.25">
      <c r="A567" t="s">
        <v>95</v>
      </c>
      <c r="J567" t="s">
        <v>95</v>
      </c>
    </row>
    <row r="568" spans="1:17" x14ac:dyDescent="0.25">
      <c r="A568" s="12" t="s">
        <v>1</v>
      </c>
      <c r="B568" s="12" t="s">
        <v>2</v>
      </c>
      <c r="J568" s="12" t="s">
        <v>1</v>
      </c>
      <c r="K568" s="12" t="s">
        <v>2</v>
      </c>
    </row>
    <row r="569" spans="1:17" x14ac:dyDescent="0.25">
      <c r="A569" s="12" t="s">
        <v>3</v>
      </c>
      <c r="B569" s="12" t="s">
        <v>4</v>
      </c>
      <c r="J569" s="12" t="s">
        <v>3</v>
      </c>
      <c r="K569" s="12" t="s">
        <v>158</v>
      </c>
    </row>
    <row r="570" spans="1:17" x14ac:dyDescent="0.25">
      <c r="A570" s="12" t="s">
        <v>5</v>
      </c>
      <c r="B570" s="12" t="s">
        <v>6</v>
      </c>
      <c r="J570" s="12" t="s">
        <v>5</v>
      </c>
      <c r="K570" s="12" t="s">
        <v>6</v>
      </c>
    </row>
    <row r="571" spans="1:17" x14ac:dyDescent="0.25">
      <c r="A571" s="12" t="s">
        <v>7</v>
      </c>
      <c r="B571" s="12" t="s">
        <v>138</v>
      </c>
      <c r="J571" s="12" t="s">
        <v>7</v>
      </c>
      <c r="K571" s="12" t="s">
        <v>138</v>
      </c>
    </row>
    <row r="572" spans="1:17" x14ac:dyDescent="0.25">
      <c r="A572" s="12" t="s">
        <v>9</v>
      </c>
      <c r="B572" s="12" t="s">
        <v>10</v>
      </c>
      <c r="J572" s="12" t="s">
        <v>9</v>
      </c>
      <c r="K572" s="12" t="s">
        <v>10</v>
      </c>
    </row>
    <row r="574" spans="1:17" x14ac:dyDescent="0.25">
      <c r="A574" s="6" t="s">
        <v>11</v>
      </c>
      <c r="B574" s="7" t="s">
        <v>12</v>
      </c>
      <c r="C574" s="7" t="s">
        <v>13</v>
      </c>
      <c r="D574" s="7" t="s">
        <v>14</v>
      </c>
      <c r="E574" s="7" t="s">
        <v>15</v>
      </c>
      <c r="F574" s="7" t="s">
        <v>13</v>
      </c>
      <c r="G574" s="7" t="s">
        <v>16</v>
      </c>
      <c r="H574" s="7" t="s">
        <v>17</v>
      </c>
      <c r="J574" s="6" t="s">
        <v>11</v>
      </c>
      <c r="K574" s="7" t="s">
        <v>12</v>
      </c>
      <c r="L574" s="7" t="s">
        <v>13</v>
      </c>
      <c r="M574" s="7" t="s">
        <v>14</v>
      </c>
      <c r="N574" s="7" t="s">
        <v>15</v>
      </c>
      <c r="O574" s="7" t="s">
        <v>13</v>
      </c>
      <c r="P574" s="7" t="s">
        <v>16</v>
      </c>
      <c r="Q574" s="7" t="s">
        <v>17</v>
      </c>
    </row>
    <row r="575" spans="1:17" x14ac:dyDescent="0.25">
      <c r="A575" s="13" t="s">
        <v>18</v>
      </c>
      <c r="B575" s="9"/>
      <c r="C575" s="14" t="s">
        <v>13</v>
      </c>
      <c r="D575" s="9"/>
      <c r="E575" s="9"/>
      <c r="F575" s="14" t="s">
        <v>13</v>
      </c>
      <c r="G575" s="9"/>
      <c r="H575" s="9"/>
      <c r="J575" s="13" t="s">
        <v>18</v>
      </c>
      <c r="K575" s="9"/>
      <c r="L575" s="14" t="s">
        <v>13</v>
      </c>
      <c r="M575" s="9"/>
      <c r="N575" s="9"/>
      <c r="O575" s="14" t="s">
        <v>13</v>
      </c>
      <c r="P575" s="9"/>
      <c r="Q575" s="9"/>
    </row>
    <row r="576" spans="1:17" x14ac:dyDescent="0.25">
      <c r="A576" s="15" t="s">
        <v>72</v>
      </c>
      <c r="B576" s="16">
        <v>2500</v>
      </c>
      <c r="C576" s="14" t="s">
        <v>13</v>
      </c>
      <c r="D576" s="17">
        <f>H576/B576</f>
        <v>7.5</v>
      </c>
      <c r="E576" s="16">
        <v>2500</v>
      </c>
      <c r="F576" s="14" t="s">
        <v>21</v>
      </c>
      <c r="G576" s="17">
        <v>7.5</v>
      </c>
      <c r="H576" s="16">
        <f>E576*G576</f>
        <v>18750</v>
      </c>
      <c r="J576" s="15" t="s">
        <v>72</v>
      </c>
      <c r="K576" s="16">
        <v>2500</v>
      </c>
      <c r="L576" s="14" t="s">
        <v>13</v>
      </c>
      <c r="M576" s="17">
        <f>Q576/K576</f>
        <v>7</v>
      </c>
      <c r="N576" s="16">
        <v>2500</v>
      </c>
      <c r="O576" s="14" t="s">
        <v>21</v>
      </c>
      <c r="P576" s="17">
        <v>7</v>
      </c>
      <c r="Q576" s="16">
        <f>N576*P576</f>
        <v>17500</v>
      </c>
    </row>
    <row r="577" spans="1:17" x14ac:dyDescent="0.25">
      <c r="A577" s="15" t="s">
        <v>23</v>
      </c>
      <c r="B577" s="16"/>
      <c r="C577" s="14" t="s">
        <v>13</v>
      </c>
      <c r="D577" s="16"/>
      <c r="E577" s="16"/>
      <c r="F577" s="14" t="s">
        <v>24</v>
      </c>
      <c r="G577" s="16"/>
      <c r="H577" s="16">
        <v>870</v>
      </c>
      <c r="J577" s="15" t="s">
        <v>23</v>
      </c>
      <c r="K577" s="16"/>
      <c r="L577" s="14" t="s">
        <v>13</v>
      </c>
      <c r="M577" s="16"/>
      <c r="N577" s="16"/>
      <c r="O577" s="14" t="s">
        <v>24</v>
      </c>
      <c r="P577" s="16"/>
      <c r="Q577" s="16">
        <v>870</v>
      </c>
    </row>
    <row r="578" spans="1:17" x14ac:dyDescent="0.25">
      <c r="A578" s="13" t="s">
        <v>25</v>
      </c>
      <c r="B578" s="9"/>
      <c r="C578" s="14" t="s">
        <v>13</v>
      </c>
      <c r="D578" s="9"/>
      <c r="E578" s="9"/>
      <c r="F578" s="14" t="s">
        <v>13</v>
      </c>
      <c r="G578" s="9"/>
      <c r="H578" s="9">
        <f>SUM(H576:H577)</f>
        <v>19620</v>
      </c>
      <c r="J578" s="13" t="s">
        <v>25</v>
      </c>
      <c r="K578" s="9"/>
      <c r="L578" s="14" t="s">
        <v>13</v>
      </c>
      <c r="M578" s="9"/>
      <c r="N578" s="9"/>
      <c r="O578" s="14" t="s">
        <v>13</v>
      </c>
      <c r="P578" s="9"/>
      <c r="Q578" s="9">
        <f>SUM(Q576:Q577)</f>
        <v>18370</v>
      </c>
    </row>
    <row r="579" spans="1:17" x14ac:dyDescent="0.25">
      <c r="A579" s="15" t="s">
        <v>13</v>
      </c>
      <c r="B579" s="16"/>
      <c r="C579" s="14" t="s">
        <v>13</v>
      </c>
      <c r="D579" s="16"/>
      <c r="E579" s="16"/>
      <c r="F579" s="14" t="s">
        <v>13</v>
      </c>
      <c r="G579" s="16"/>
      <c r="H579" s="16"/>
      <c r="J579" s="15" t="s">
        <v>13</v>
      </c>
      <c r="K579" s="16"/>
      <c r="L579" s="14" t="s">
        <v>13</v>
      </c>
      <c r="M579" s="16"/>
      <c r="N579" s="16"/>
      <c r="O579" s="14" t="s">
        <v>13</v>
      </c>
      <c r="P579" s="16"/>
      <c r="Q579" s="16"/>
    </row>
    <row r="580" spans="1:17" x14ac:dyDescent="0.25">
      <c r="A580" s="13" t="s">
        <v>26</v>
      </c>
      <c r="B580" s="9"/>
      <c r="C580" s="14" t="s">
        <v>13</v>
      </c>
      <c r="D580" s="9"/>
      <c r="E580" s="9"/>
      <c r="F580" s="14" t="s">
        <v>13</v>
      </c>
      <c r="G580" s="9"/>
      <c r="H580" s="9"/>
      <c r="J580" s="13" t="s">
        <v>26</v>
      </c>
      <c r="K580" s="9"/>
      <c r="L580" s="14" t="s">
        <v>13</v>
      </c>
      <c r="M580" s="9"/>
      <c r="N580" s="9"/>
      <c r="O580" s="14" t="s">
        <v>13</v>
      </c>
      <c r="P580" s="9"/>
      <c r="Q580" s="9"/>
    </row>
    <row r="581" spans="1:17" x14ac:dyDescent="0.25">
      <c r="A581" s="15" t="s">
        <v>27</v>
      </c>
      <c r="B581" s="16"/>
      <c r="C581" s="14" t="s">
        <v>13</v>
      </c>
      <c r="D581" s="16"/>
      <c r="E581" s="17">
        <v>-5</v>
      </c>
      <c r="F581" s="14" t="s">
        <v>66</v>
      </c>
      <c r="G581" s="17">
        <v>180</v>
      </c>
      <c r="H581" s="16">
        <f>E581*G581</f>
        <v>-900</v>
      </c>
      <c r="J581" s="15" t="s">
        <v>27</v>
      </c>
      <c r="K581" s="16"/>
      <c r="L581" s="14" t="s">
        <v>13</v>
      </c>
      <c r="M581" s="16"/>
      <c r="N581" s="17">
        <v>-5</v>
      </c>
      <c r="O581" s="14" t="s">
        <v>66</v>
      </c>
      <c r="P581" s="17">
        <v>180</v>
      </c>
      <c r="Q581" s="16">
        <f>N581*P581</f>
        <v>-900</v>
      </c>
    </row>
    <row r="582" spans="1:17" x14ac:dyDescent="0.25">
      <c r="A582" s="15" t="s">
        <v>28</v>
      </c>
      <c r="B582" s="16"/>
      <c r="C582" s="14" t="s">
        <v>13</v>
      </c>
      <c r="D582" s="16"/>
      <c r="E582" s="16">
        <v>-35</v>
      </c>
      <c r="F582" s="14" t="s">
        <v>29</v>
      </c>
      <c r="G582" s="17"/>
      <c r="H582" s="16"/>
      <c r="J582" s="15" t="s">
        <v>28</v>
      </c>
      <c r="K582" s="16"/>
      <c r="L582" s="14" t="s">
        <v>13</v>
      </c>
      <c r="M582" s="16"/>
      <c r="N582" s="16">
        <v>-35</v>
      </c>
      <c r="O582" s="14" t="s">
        <v>29</v>
      </c>
      <c r="P582" s="17"/>
      <c r="Q582" s="16"/>
    </row>
    <row r="583" spans="1:17" x14ac:dyDescent="0.25">
      <c r="A583" s="15" t="s">
        <v>75</v>
      </c>
      <c r="B583" s="16">
        <v>-2300</v>
      </c>
      <c r="C583" s="14" t="s">
        <v>13</v>
      </c>
      <c r="D583" s="16">
        <f>H583/B583</f>
        <v>7.0000000000000007E-2</v>
      </c>
      <c r="E583" s="16">
        <v>-2300</v>
      </c>
      <c r="F583" s="14" t="s">
        <v>76</v>
      </c>
      <c r="G583" s="17">
        <v>7.0000000000000007E-2</v>
      </c>
      <c r="H583" s="16">
        <f>E583*G583</f>
        <v>-161.00000000000003</v>
      </c>
      <c r="J583" s="15" t="s">
        <v>75</v>
      </c>
      <c r="K583" s="16">
        <v>-2300</v>
      </c>
      <c r="L583" s="14" t="s">
        <v>13</v>
      </c>
      <c r="M583" s="16">
        <f>Q583/K583</f>
        <v>7.0000000000000007E-2</v>
      </c>
      <c r="N583" s="16">
        <v>-2300</v>
      </c>
      <c r="O583" s="14" t="s">
        <v>76</v>
      </c>
      <c r="P583" s="17">
        <v>7.0000000000000007E-2</v>
      </c>
      <c r="Q583" s="16">
        <f>N583*P583</f>
        <v>-161.00000000000003</v>
      </c>
    </row>
    <row r="584" spans="1:17" x14ac:dyDescent="0.25">
      <c r="A584" s="13" t="s">
        <v>30</v>
      </c>
      <c r="B584" s="9"/>
      <c r="C584" s="14" t="s">
        <v>13</v>
      </c>
      <c r="D584" s="9"/>
      <c r="E584" s="9"/>
      <c r="F584" s="14" t="s">
        <v>13</v>
      </c>
      <c r="G584" s="9"/>
      <c r="H584" s="9">
        <f>SUM(H580:H583)</f>
        <v>-1061</v>
      </c>
      <c r="J584" s="13" t="s">
        <v>30</v>
      </c>
      <c r="K584" s="9"/>
      <c r="L584" s="14" t="s">
        <v>13</v>
      </c>
      <c r="M584" s="9"/>
      <c r="N584" s="9"/>
      <c r="O584" s="14" t="s">
        <v>13</v>
      </c>
      <c r="P584" s="9"/>
      <c r="Q584" s="9">
        <f>SUM(Q580:Q583)</f>
        <v>-1061</v>
      </c>
    </row>
    <row r="585" spans="1:17" x14ac:dyDescent="0.25">
      <c r="A585" s="13" t="s">
        <v>31</v>
      </c>
      <c r="B585" s="9"/>
      <c r="C585" s="14" t="s">
        <v>13</v>
      </c>
      <c r="D585" s="9"/>
      <c r="E585" s="9"/>
      <c r="F585" s="14" t="s">
        <v>13</v>
      </c>
      <c r="G585" s="9"/>
      <c r="H585" s="9">
        <f>SUM(H578,H584)</f>
        <v>18559</v>
      </c>
      <c r="J585" s="13" t="s">
        <v>31</v>
      </c>
      <c r="K585" s="9"/>
      <c r="L585" s="14" t="s">
        <v>13</v>
      </c>
      <c r="M585" s="9"/>
      <c r="N585" s="9"/>
      <c r="O585" s="14" t="s">
        <v>13</v>
      </c>
      <c r="P585" s="9"/>
      <c r="Q585" s="9">
        <f>SUM(Q578,Q584)</f>
        <v>17309</v>
      </c>
    </row>
    <row r="586" spans="1:17" x14ac:dyDescent="0.25">
      <c r="A586" s="15" t="s">
        <v>13</v>
      </c>
      <c r="B586" s="16"/>
      <c r="C586" s="14" t="s">
        <v>13</v>
      </c>
      <c r="D586" s="16"/>
      <c r="E586" s="16"/>
      <c r="F586" s="14" t="s">
        <v>13</v>
      </c>
      <c r="G586" s="16"/>
      <c r="H586" s="16"/>
      <c r="J586" s="15" t="s">
        <v>13</v>
      </c>
      <c r="K586" s="16"/>
      <c r="L586" s="14" t="s">
        <v>13</v>
      </c>
      <c r="M586" s="16"/>
      <c r="N586" s="16"/>
      <c r="O586" s="14" t="s">
        <v>13</v>
      </c>
      <c r="P586" s="16"/>
      <c r="Q586" s="16"/>
    </row>
    <row r="587" spans="1:17" x14ac:dyDescent="0.25">
      <c r="A587" s="13" t="s">
        <v>32</v>
      </c>
      <c r="B587" s="9"/>
      <c r="C587" s="14" t="s">
        <v>13</v>
      </c>
      <c r="D587" s="9"/>
      <c r="E587" s="9"/>
      <c r="F587" s="14" t="s">
        <v>13</v>
      </c>
      <c r="G587" s="9"/>
      <c r="H587" s="9"/>
      <c r="J587" s="13" t="s">
        <v>32</v>
      </c>
      <c r="K587" s="9"/>
      <c r="L587" s="14" t="s">
        <v>13</v>
      </c>
      <c r="M587" s="9"/>
      <c r="N587" s="9"/>
      <c r="O587" s="14" t="s">
        <v>13</v>
      </c>
      <c r="P587" s="9"/>
      <c r="Q587" s="9"/>
    </row>
    <row r="588" spans="1:17" x14ac:dyDescent="0.25">
      <c r="A588" s="15" t="s">
        <v>33</v>
      </c>
      <c r="B588" s="16"/>
      <c r="C588" s="14" t="s">
        <v>13</v>
      </c>
      <c r="D588" s="16"/>
      <c r="E588" s="16">
        <v>-1</v>
      </c>
      <c r="F588" s="14" t="s">
        <v>13</v>
      </c>
      <c r="G588" s="16">
        <v>652.5</v>
      </c>
      <c r="H588" s="16">
        <f t="shared" ref="H588:H600" si="20">E588*G588</f>
        <v>-652.5</v>
      </c>
      <c r="J588" s="15" t="s">
        <v>33</v>
      </c>
      <c r="K588" s="16"/>
      <c r="L588" s="14" t="s">
        <v>13</v>
      </c>
      <c r="M588" s="16"/>
      <c r="N588" s="16">
        <v>-1</v>
      </c>
      <c r="O588" s="14" t="s">
        <v>13</v>
      </c>
      <c r="P588" s="16">
        <v>652.5</v>
      </c>
      <c r="Q588" s="16">
        <f t="shared" ref="Q588:Q600" si="21">N588*P588</f>
        <v>-652.5</v>
      </c>
    </row>
    <row r="589" spans="1:17" x14ac:dyDescent="0.25">
      <c r="A589" s="15" t="s">
        <v>34</v>
      </c>
      <c r="B589" s="16"/>
      <c r="C589" s="14" t="s">
        <v>13</v>
      </c>
      <c r="D589" s="16"/>
      <c r="E589" s="16">
        <v>-1</v>
      </c>
      <c r="F589" s="14" t="s">
        <v>13</v>
      </c>
      <c r="G589" s="16">
        <v>202.5</v>
      </c>
      <c r="H589" s="16">
        <f t="shared" si="20"/>
        <v>-202.5</v>
      </c>
      <c r="J589" s="15" t="s">
        <v>34</v>
      </c>
      <c r="K589" s="16"/>
      <c r="L589" s="14" t="s">
        <v>13</v>
      </c>
      <c r="M589" s="16"/>
      <c r="N589" s="16">
        <v>-1</v>
      </c>
      <c r="O589" s="14" t="s">
        <v>13</v>
      </c>
      <c r="P589" s="16">
        <v>202.5</v>
      </c>
      <c r="Q589" s="16">
        <f t="shared" si="21"/>
        <v>-202.5</v>
      </c>
    </row>
    <row r="590" spans="1:17" x14ac:dyDescent="0.25">
      <c r="A590" s="15" t="s">
        <v>35</v>
      </c>
      <c r="B590" s="16"/>
      <c r="C590" s="14" t="s">
        <v>13</v>
      </c>
      <c r="D590" s="16"/>
      <c r="E590" s="16">
        <v>-35</v>
      </c>
      <c r="F590" s="14" t="s">
        <v>13</v>
      </c>
      <c r="G590" s="16">
        <v>19</v>
      </c>
      <c r="H590" s="16">
        <f t="shared" si="20"/>
        <v>-665</v>
      </c>
      <c r="J590" s="15" t="s">
        <v>35</v>
      </c>
      <c r="K590" s="16"/>
      <c r="L590" s="14" t="s">
        <v>13</v>
      </c>
      <c r="M590" s="16"/>
      <c r="N590" s="16">
        <v>-35</v>
      </c>
      <c r="O590" s="14" t="s">
        <v>13</v>
      </c>
      <c r="P590" s="16">
        <v>19</v>
      </c>
      <c r="Q590" s="16">
        <f t="shared" si="21"/>
        <v>-665</v>
      </c>
    </row>
    <row r="591" spans="1:17" x14ac:dyDescent="0.25">
      <c r="A591" s="15" t="s">
        <v>36</v>
      </c>
      <c r="B591" s="16"/>
      <c r="C591" s="14" t="s">
        <v>13</v>
      </c>
      <c r="D591" s="16"/>
      <c r="E591" s="16">
        <v>-1</v>
      </c>
      <c r="F591" s="14" t="s">
        <v>13</v>
      </c>
      <c r="G591" s="16">
        <v>380</v>
      </c>
      <c r="H591" s="16">
        <f t="shared" si="20"/>
        <v>-380</v>
      </c>
      <c r="J591" s="15" t="s">
        <v>36</v>
      </c>
      <c r="K591" s="16"/>
      <c r="L591" s="14" t="s">
        <v>13</v>
      </c>
      <c r="M591" s="16"/>
      <c r="N591" s="16">
        <v>-1</v>
      </c>
      <c r="O591" s="14" t="s">
        <v>13</v>
      </c>
      <c r="P591" s="16">
        <v>380</v>
      </c>
      <c r="Q591" s="16">
        <f t="shared" si="21"/>
        <v>-380</v>
      </c>
    </row>
    <row r="592" spans="1:17" x14ac:dyDescent="0.25">
      <c r="A592" s="15" t="s">
        <v>96</v>
      </c>
      <c r="B592" s="16"/>
      <c r="C592" s="14" t="s">
        <v>13</v>
      </c>
      <c r="D592" s="16"/>
      <c r="E592" s="16">
        <v>-1</v>
      </c>
      <c r="F592" s="14" t="s">
        <v>13</v>
      </c>
      <c r="G592" s="16">
        <v>165</v>
      </c>
      <c r="H592" s="16">
        <f t="shared" si="20"/>
        <v>-165</v>
      </c>
      <c r="J592" s="15" t="s">
        <v>96</v>
      </c>
      <c r="K592" s="16"/>
      <c r="L592" s="14" t="s">
        <v>13</v>
      </c>
      <c r="M592" s="16"/>
      <c r="N592" s="16">
        <v>-1</v>
      </c>
      <c r="O592" s="14" t="s">
        <v>13</v>
      </c>
      <c r="P592" s="16">
        <v>165</v>
      </c>
      <c r="Q592" s="16">
        <f t="shared" si="21"/>
        <v>-165</v>
      </c>
    </row>
    <row r="593" spans="1:17" x14ac:dyDescent="0.25">
      <c r="A593" s="15" t="s">
        <v>97</v>
      </c>
      <c r="B593" s="16"/>
      <c r="C593" s="14" t="s">
        <v>13</v>
      </c>
      <c r="D593" s="16"/>
      <c r="E593" s="16">
        <v>-2</v>
      </c>
      <c r="F593" s="14" t="s">
        <v>13</v>
      </c>
      <c r="G593" s="16">
        <v>350</v>
      </c>
      <c r="H593" s="16">
        <f t="shared" si="20"/>
        <v>-700</v>
      </c>
      <c r="J593" s="15" t="s">
        <v>97</v>
      </c>
      <c r="K593" s="16"/>
      <c r="L593" s="14" t="s">
        <v>13</v>
      </c>
      <c r="M593" s="16"/>
      <c r="N593" s="16">
        <v>-2</v>
      </c>
      <c r="O593" s="14" t="s">
        <v>13</v>
      </c>
      <c r="P593" s="16">
        <v>350</v>
      </c>
      <c r="Q593" s="16">
        <f t="shared" si="21"/>
        <v>-700</v>
      </c>
    </row>
    <row r="594" spans="1:17" x14ac:dyDescent="0.25">
      <c r="A594" s="15" t="s">
        <v>98</v>
      </c>
      <c r="B594" s="16"/>
      <c r="C594" s="14" t="s">
        <v>13</v>
      </c>
      <c r="D594" s="16"/>
      <c r="E594" s="16">
        <v>-1</v>
      </c>
      <c r="F594" s="14" t="s">
        <v>13</v>
      </c>
      <c r="G594" s="16">
        <v>250</v>
      </c>
      <c r="H594" s="16">
        <f t="shared" si="20"/>
        <v>-250</v>
      </c>
      <c r="J594" s="15" t="s">
        <v>98</v>
      </c>
      <c r="K594" s="16"/>
      <c r="L594" s="14" t="s">
        <v>13</v>
      </c>
      <c r="M594" s="16"/>
      <c r="N594" s="16">
        <v>-1</v>
      </c>
      <c r="O594" s="14" t="s">
        <v>13</v>
      </c>
      <c r="P594" s="16">
        <v>225</v>
      </c>
      <c r="Q594" s="16">
        <f t="shared" si="21"/>
        <v>-225</v>
      </c>
    </row>
    <row r="595" spans="1:17" x14ac:dyDescent="0.25">
      <c r="A595" s="15" t="s">
        <v>38</v>
      </c>
      <c r="B595" s="16"/>
      <c r="C595" s="14" t="s">
        <v>13</v>
      </c>
      <c r="D595" s="16"/>
      <c r="E595" s="16">
        <v>-1</v>
      </c>
      <c r="F595" s="14" t="s">
        <v>13</v>
      </c>
      <c r="G595" s="16">
        <v>850</v>
      </c>
      <c r="H595" s="16">
        <f t="shared" si="20"/>
        <v>-850</v>
      </c>
      <c r="J595" s="15" t="s">
        <v>38</v>
      </c>
      <c r="K595" s="16"/>
      <c r="L595" s="14" t="s">
        <v>13</v>
      </c>
      <c r="M595" s="16"/>
      <c r="N595" s="16">
        <v>-1</v>
      </c>
      <c r="O595" s="14" t="s">
        <v>13</v>
      </c>
      <c r="P595" s="16">
        <v>861</v>
      </c>
      <c r="Q595" s="16">
        <f t="shared" si="21"/>
        <v>-861</v>
      </c>
    </row>
    <row r="596" spans="1:17" x14ac:dyDescent="0.25">
      <c r="A596" s="15" t="s">
        <v>99</v>
      </c>
      <c r="B596" s="16"/>
      <c r="C596" s="14" t="s">
        <v>13</v>
      </c>
      <c r="D596" s="16"/>
      <c r="E596" s="16">
        <v>-1</v>
      </c>
      <c r="F596" s="14" t="s">
        <v>13</v>
      </c>
      <c r="G596" s="16">
        <v>400</v>
      </c>
      <c r="H596" s="16">
        <f t="shared" si="20"/>
        <v>-400</v>
      </c>
      <c r="J596" s="15" t="s">
        <v>99</v>
      </c>
      <c r="K596" s="16"/>
      <c r="L596" s="14" t="s">
        <v>13</v>
      </c>
      <c r="M596" s="16"/>
      <c r="N596" s="16">
        <v>-1</v>
      </c>
      <c r="O596" s="14" t="s">
        <v>13</v>
      </c>
      <c r="P596" s="16">
        <v>391</v>
      </c>
      <c r="Q596" s="16">
        <f t="shared" si="21"/>
        <v>-391</v>
      </c>
    </row>
    <row r="597" spans="1:17" x14ac:dyDescent="0.25">
      <c r="A597" s="15" t="s">
        <v>100</v>
      </c>
      <c r="B597" s="16"/>
      <c r="C597" s="14" t="s">
        <v>13</v>
      </c>
      <c r="D597" s="16"/>
      <c r="E597" s="16">
        <v>-2300</v>
      </c>
      <c r="F597" s="14" t="s">
        <v>13</v>
      </c>
      <c r="G597" s="17">
        <v>0.18</v>
      </c>
      <c r="H597" s="16">
        <f t="shared" si="20"/>
        <v>-414</v>
      </c>
      <c r="J597" s="15" t="s">
        <v>100</v>
      </c>
      <c r="K597" s="16"/>
      <c r="L597" s="14" t="s">
        <v>13</v>
      </c>
      <c r="M597" s="16"/>
      <c r="N597" s="16">
        <v>-2300</v>
      </c>
      <c r="O597" s="14" t="s">
        <v>13</v>
      </c>
      <c r="P597" s="17">
        <v>0.18</v>
      </c>
      <c r="Q597" s="16">
        <f t="shared" si="21"/>
        <v>-414</v>
      </c>
    </row>
    <row r="598" spans="1:17" x14ac:dyDescent="0.25">
      <c r="A598" s="15" t="s">
        <v>139</v>
      </c>
      <c r="B598" s="16"/>
      <c r="C598" s="14" t="s">
        <v>13</v>
      </c>
      <c r="D598" s="16"/>
      <c r="E598" s="16">
        <v>-1</v>
      </c>
      <c r="F598" s="14" t="s">
        <v>13</v>
      </c>
      <c r="G598" s="16">
        <v>1225</v>
      </c>
      <c r="H598" s="16">
        <f t="shared" si="20"/>
        <v>-1225</v>
      </c>
      <c r="J598" s="15" t="s">
        <v>139</v>
      </c>
      <c r="K598" s="16"/>
      <c r="L598" s="14" t="s">
        <v>13</v>
      </c>
      <c r="M598" s="16"/>
      <c r="N598" s="16">
        <v>-1</v>
      </c>
      <c r="O598" s="14" t="s">
        <v>13</v>
      </c>
      <c r="P598" s="16">
        <v>1225</v>
      </c>
      <c r="Q598" s="16">
        <f t="shared" si="21"/>
        <v>-1225</v>
      </c>
    </row>
    <row r="599" spans="1:17" x14ac:dyDescent="0.25">
      <c r="A599" s="15" t="s">
        <v>140</v>
      </c>
      <c r="B599" s="16"/>
      <c r="C599" s="14" t="s">
        <v>13</v>
      </c>
      <c r="D599" s="16"/>
      <c r="E599" s="16">
        <v>-3</v>
      </c>
      <c r="F599" s="14" t="s">
        <v>13</v>
      </c>
      <c r="G599" s="16">
        <v>125</v>
      </c>
      <c r="H599" s="16">
        <f t="shared" si="20"/>
        <v>-375</v>
      </c>
      <c r="J599" s="15" t="s">
        <v>140</v>
      </c>
      <c r="K599" s="16"/>
      <c r="L599" s="14" t="s">
        <v>13</v>
      </c>
      <c r="M599" s="16"/>
      <c r="N599" s="16">
        <v>-3</v>
      </c>
      <c r="O599" s="14" t="s">
        <v>13</v>
      </c>
      <c r="P599" s="16">
        <v>125</v>
      </c>
      <c r="Q599" s="16">
        <f t="shared" si="21"/>
        <v>-375</v>
      </c>
    </row>
    <row r="600" spans="1:17" x14ac:dyDescent="0.25">
      <c r="A600" s="15" t="s">
        <v>141</v>
      </c>
      <c r="B600" s="16"/>
      <c r="C600" s="14" t="s">
        <v>13</v>
      </c>
      <c r="D600" s="16"/>
      <c r="E600" s="16">
        <v>-90</v>
      </c>
      <c r="F600" s="14" t="s">
        <v>13</v>
      </c>
      <c r="G600" s="16">
        <v>5</v>
      </c>
      <c r="H600" s="16">
        <f t="shared" si="20"/>
        <v>-450</v>
      </c>
      <c r="J600" s="15" t="s">
        <v>141</v>
      </c>
      <c r="K600" s="16"/>
      <c r="L600" s="14" t="s">
        <v>13</v>
      </c>
      <c r="M600" s="16"/>
      <c r="N600" s="16">
        <v>-90</v>
      </c>
      <c r="O600" s="14" t="s">
        <v>13</v>
      </c>
      <c r="P600" s="16">
        <v>10</v>
      </c>
      <c r="Q600" s="16">
        <f t="shared" si="21"/>
        <v>-900</v>
      </c>
    </row>
    <row r="601" spans="1:17" x14ac:dyDescent="0.25">
      <c r="A601" s="15" t="s">
        <v>43</v>
      </c>
      <c r="B601" s="16"/>
      <c r="C601" s="14" t="s">
        <v>13</v>
      </c>
      <c r="D601" s="16"/>
      <c r="E601" s="16"/>
      <c r="F601" s="14" t="s">
        <v>13</v>
      </c>
      <c r="G601" s="16"/>
      <c r="H601" s="16">
        <v>-500</v>
      </c>
      <c r="J601" s="15" t="s">
        <v>43</v>
      </c>
      <c r="K601" s="16"/>
      <c r="L601" s="14" t="s">
        <v>13</v>
      </c>
      <c r="M601" s="16"/>
      <c r="N601" s="16"/>
      <c r="O601" s="14" t="s">
        <v>13</v>
      </c>
      <c r="P601" s="16"/>
      <c r="Q601" s="16">
        <v>-800</v>
      </c>
    </row>
    <row r="602" spans="1:17" x14ac:dyDescent="0.25">
      <c r="A602" s="13" t="s">
        <v>44</v>
      </c>
      <c r="B602" s="9"/>
      <c r="C602" s="14" t="s">
        <v>13</v>
      </c>
      <c r="D602" s="9"/>
      <c r="E602" s="9"/>
      <c r="F602" s="14" t="s">
        <v>13</v>
      </c>
      <c r="G602" s="9"/>
      <c r="H602" s="9">
        <f>SUM(H588:H601)</f>
        <v>-7229</v>
      </c>
      <c r="J602" s="13" t="s">
        <v>44</v>
      </c>
      <c r="K602" s="9"/>
      <c r="L602" s="14" t="s">
        <v>13</v>
      </c>
      <c r="M602" s="9"/>
      <c r="N602" s="9"/>
      <c r="O602" s="14" t="s">
        <v>13</v>
      </c>
      <c r="P602" s="9"/>
      <c r="Q602" s="9">
        <f>SUM(Q588:Q601)</f>
        <v>-7956</v>
      </c>
    </row>
    <row r="603" spans="1:17" x14ac:dyDescent="0.25">
      <c r="A603" s="15" t="s">
        <v>45</v>
      </c>
      <c r="B603" s="16"/>
      <c r="C603" s="14" t="s">
        <v>13</v>
      </c>
      <c r="D603" s="16"/>
      <c r="E603" s="16"/>
      <c r="F603" s="14" t="s">
        <v>13</v>
      </c>
      <c r="G603" s="16"/>
      <c r="H603" s="16">
        <f>SUM(H585,H602)</f>
        <v>11330</v>
      </c>
      <c r="J603" s="15" t="s">
        <v>45</v>
      </c>
      <c r="K603" s="16"/>
      <c r="L603" s="14" t="s">
        <v>13</v>
      </c>
      <c r="M603" s="16"/>
      <c r="N603" s="16"/>
      <c r="O603" s="14" t="s">
        <v>13</v>
      </c>
      <c r="P603" s="16"/>
      <c r="Q603" s="16">
        <f>SUM(Q585,Q602)</f>
        <v>9353</v>
      </c>
    </row>
    <row r="605" spans="1:17" x14ac:dyDescent="0.25">
      <c r="A605" s="12" t="s">
        <v>59</v>
      </c>
      <c r="J605" s="12" t="s">
        <v>59</v>
      </c>
    </row>
    <row r="606" spans="1:17" x14ac:dyDescent="0.25">
      <c r="A606" s="12" t="s">
        <v>55</v>
      </c>
      <c r="J606" s="12" t="s">
        <v>55</v>
      </c>
    </row>
    <row r="608" spans="1:17" x14ac:dyDescent="0.25">
      <c r="A608" s="12" t="s">
        <v>46</v>
      </c>
      <c r="J608" s="12" t="s">
        <v>46</v>
      </c>
    </row>
    <row r="610" spans="1:17" x14ac:dyDescent="0.25">
      <c r="A610" t="s">
        <v>101</v>
      </c>
      <c r="J610" t="s">
        <v>101</v>
      </c>
    </row>
    <row r="611" spans="1:17" x14ac:dyDescent="0.25">
      <c r="A611" s="12" t="s">
        <v>1</v>
      </c>
      <c r="B611" s="12" t="s">
        <v>2</v>
      </c>
      <c r="J611" s="12" t="s">
        <v>1</v>
      </c>
      <c r="K611" s="12" t="s">
        <v>2</v>
      </c>
    </row>
    <row r="612" spans="1:17" x14ac:dyDescent="0.25">
      <c r="A612" s="12" t="s">
        <v>3</v>
      </c>
      <c r="B612" s="12" t="s">
        <v>4</v>
      </c>
      <c r="J612" s="12" t="s">
        <v>3</v>
      </c>
      <c r="K612" s="12" t="s">
        <v>158</v>
      </c>
    </row>
    <row r="613" spans="1:17" x14ac:dyDescent="0.25">
      <c r="A613" s="12" t="s">
        <v>5</v>
      </c>
      <c r="B613" s="12" t="s">
        <v>6</v>
      </c>
      <c r="J613" s="12" t="s">
        <v>5</v>
      </c>
      <c r="K613" s="12" t="s">
        <v>6</v>
      </c>
    </row>
    <row r="614" spans="1:17" x14ac:dyDescent="0.25">
      <c r="A614" s="12" t="s">
        <v>7</v>
      </c>
      <c r="B614" s="12" t="s">
        <v>138</v>
      </c>
      <c r="J614" s="12" t="s">
        <v>7</v>
      </c>
      <c r="K614" s="12" t="s">
        <v>138</v>
      </c>
    </row>
    <row r="615" spans="1:17" x14ac:dyDescent="0.25">
      <c r="A615" s="12" t="s">
        <v>9</v>
      </c>
      <c r="B615" s="12" t="s">
        <v>10</v>
      </c>
      <c r="J615" s="12" t="s">
        <v>9</v>
      </c>
      <c r="K615" s="12" t="s">
        <v>10</v>
      </c>
    </row>
    <row r="617" spans="1:17" x14ac:dyDescent="0.25">
      <c r="A617" s="6" t="s">
        <v>11</v>
      </c>
      <c r="B617" s="7" t="s">
        <v>12</v>
      </c>
      <c r="C617" s="7" t="s">
        <v>13</v>
      </c>
      <c r="D617" s="7" t="s">
        <v>14</v>
      </c>
      <c r="E617" s="7" t="s">
        <v>15</v>
      </c>
      <c r="F617" s="7" t="s">
        <v>13</v>
      </c>
      <c r="G617" s="7" t="s">
        <v>16</v>
      </c>
      <c r="H617" s="7" t="s">
        <v>17</v>
      </c>
      <c r="J617" s="6" t="s">
        <v>11</v>
      </c>
      <c r="K617" s="7" t="s">
        <v>12</v>
      </c>
      <c r="L617" s="7" t="s">
        <v>13</v>
      </c>
      <c r="M617" s="7" t="s">
        <v>14</v>
      </c>
      <c r="N617" s="7" t="s">
        <v>15</v>
      </c>
      <c r="O617" s="7" t="s">
        <v>13</v>
      </c>
      <c r="P617" s="7" t="s">
        <v>16</v>
      </c>
      <c r="Q617" s="7" t="s">
        <v>17</v>
      </c>
    </row>
    <row r="619" spans="1:17" x14ac:dyDescent="0.25">
      <c r="A619" s="12" t="s">
        <v>102</v>
      </c>
      <c r="J619" s="12" t="s">
        <v>102</v>
      </c>
    </row>
    <row r="621" spans="1:17" x14ac:dyDescent="0.25">
      <c r="A621" s="12" t="s">
        <v>46</v>
      </c>
      <c r="J621" s="12" t="s">
        <v>46</v>
      </c>
    </row>
    <row r="623" spans="1:17" x14ac:dyDescent="0.25">
      <c r="A623" t="s">
        <v>103</v>
      </c>
      <c r="J623" t="s">
        <v>103</v>
      </c>
    </row>
    <row r="624" spans="1:17" x14ac:dyDescent="0.25">
      <c r="A624" s="12" t="s">
        <v>1</v>
      </c>
      <c r="B624" s="12" t="s">
        <v>2</v>
      </c>
      <c r="J624" s="12" t="s">
        <v>1</v>
      </c>
      <c r="K624" s="12" t="s">
        <v>2</v>
      </c>
    </row>
    <row r="625" spans="1:17" x14ac:dyDescent="0.25">
      <c r="A625" s="12" t="s">
        <v>3</v>
      </c>
      <c r="B625" s="12" t="s">
        <v>4</v>
      </c>
      <c r="J625" s="12" t="s">
        <v>3</v>
      </c>
      <c r="K625" s="12" t="s">
        <v>158</v>
      </c>
    </row>
    <row r="626" spans="1:17" x14ac:dyDescent="0.25">
      <c r="A626" s="12" t="s">
        <v>5</v>
      </c>
      <c r="B626" s="12" t="s">
        <v>6</v>
      </c>
      <c r="J626" s="12" t="s">
        <v>5</v>
      </c>
      <c r="K626" s="12" t="s">
        <v>6</v>
      </c>
    </row>
    <row r="627" spans="1:17" x14ac:dyDescent="0.25">
      <c r="A627" s="12" t="s">
        <v>7</v>
      </c>
      <c r="B627" s="12" t="s">
        <v>138</v>
      </c>
      <c r="J627" s="12" t="s">
        <v>7</v>
      </c>
      <c r="K627" s="12" t="s">
        <v>138</v>
      </c>
    </row>
    <row r="628" spans="1:17" x14ac:dyDescent="0.25">
      <c r="A628" s="12" t="s">
        <v>9</v>
      </c>
      <c r="B628" s="12" t="s">
        <v>10</v>
      </c>
      <c r="J628" s="12" t="s">
        <v>9</v>
      </c>
      <c r="K628" s="12" t="s">
        <v>10</v>
      </c>
    </row>
    <row r="630" spans="1:17" x14ac:dyDescent="0.25">
      <c r="A630" s="6" t="s">
        <v>11</v>
      </c>
      <c r="B630" s="7" t="s">
        <v>12</v>
      </c>
      <c r="C630" s="7" t="s">
        <v>13</v>
      </c>
      <c r="D630" s="7" t="s">
        <v>14</v>
      </c>
      <c r="E630" s="7" t="s">
        <v>15</v>
      </c>
      <c r="F630" s="7" t="s">
        <v>13</v>
      </c>
      <c r="G630" s="7" t="s">
        <v>16</v>
      </c>
      <c r="H630" s="7" t="s">
        <v>17</v>
      </c>
      <c r="J630" s="6" t="s">
        <v>11</v>
      </c>
      <c r="K630" s="7" t="s">
        <v>12</v>
      </c>
      <c r="L630" s="7" t="s">
        <v>13</v>
      </c>
      <c r="M630" s="7" t="s">
        <v>14</v>
      </c>
      <c r="N630" s="7" t="s">
        <v>15</v>
      </c>
      <c r="O630" s="7" t="s">
        <v>13</v>
      </c>
      <c r="P630" s="7" t="s">
        <v>16</v>
      </c>
      <c r="Q630" s="7" t="s">
        <v>17</v>
      </c>
    </row>
    <row r="632" spans="1:17" x14ac:dyDescent="0.25">
      <c r="A632" s="12" t="s">
        <v>104</v>
      </c>
      <c r="J632" s="12" t="s">
        <v>104</v>
      </c>
    </row>
    <row r="634" spans="1:17" x14ac:dyDescent="0.25">
      <c r="A634" s="12" t="s">
        <v>46</v>
      </c>
      <c r="J634" s="12" t="s">
        <v>46</v>
      </c>
    </row>
    <row r="636" spans="1:17" x14ac:dyDescent="0.25">
      <c r="A636" t="s">
        <v>105</v>
      </c>
      <c r="J636" t="s">
        <v>105</v>
      </c>
    </row>
    <row r="637" spans="1:17" x14ac:dyDescent="0.25">
      <c r="A637" s="12" t="s">
        <v>1</v>
      </c>
      <c r="B637" s="12" t="s">
        <v>2</v>
      </c>
      <c r="J637" s="12" t="s">
        <v>1</v>
      </c>
      <c r="K637" s="12" t="s">
        <v>2</v>
      </c>
    </row>
    <row r="638" spans="1:17" x14ac:dyDescent="0.25">
      <c r="A638" s="12" t="s">
        <v>3</v>
      </c>
      <c r="B638" s="12" t="s">
        <v>4</v>
      </c>
      <c r="J638" s="12" t="s">
        <v>3</v>
      </c>
      <c r="K638" s="12" t="s">
        <v>158</v>
      </c>
    </row>
    <row r="639" spans="1:17" x14ac:dyDescent="0.25">
      <c r="A639" s="12" t="s">
        <v>5</v>
      </c>
      <c r="B639" s="12" t="s">
        <v>6</v>
      </c>
      <c r="J639" s="12" t="s">
        <v>5</v>
      </c>
      <c r="K639" s="12" t="s">
        <v>6</v>
      </c>
    </row>
    <row r="640" spans="1:17" x14ac:dyDescent="0.25">
      <c r="A640" s="12" t="s">
        <v>7</v>
      </c>
      <c r="B640" s="12" t="s">
        <v>138</v>
      </c>
      <c r="J640" s="12" t="s">
        <v>7</v>
      </c>
      <c r="K640" s="12" t="s">
        <v>138</v>
      </c>
    </row>
    <row r="641" spans="1:17" x14ac:dyDescent="0.25">
      <c r="A641" s="12" t="s">
        <v>9</v>
      </c>
      <c r="B641" s="12" t="s">
        <v>10</v>
      </c>
      <c r="J641" s="12" t="s">
        <v>9</v>
      </c>
      <c r="K641" s="12" t="s">
        <v>10</v>
      </c>
    </row>
    <row r="643" spans="1:17" x14ac:dyDescent="0.25">
      <c r="A643" s="6" t="s">
        <v>11</v>
      </c>
      <c r="B643" s="7" t="s">
        <v>12</v>
      </c>
      <c r="C643" s="7" t="s">
        <v>13</v>
      </c>
      <c r="D643" s="7" t="s">
        <v>14</v>
      </c>
      <c r="E643" s="7" t="s">
        <v>15</v>
      </c>
      <c r="F643" s="7" t="s">
        <v>13</v>
      </c>
      <c r="G643" s="7" t="s">
        <v>16</v>
      </c>
      <c r="H643" s="7" t="s">
        <v>17</v>
      </c>
      <c r="J643" s="6" t="s">
        <v>11</v>
      </c>
      <c r="K643" s="7" t="s">
        <v>12</v>
      </c>
      <c r="L643" s="7" t="s">
        <v>13</v>
      </c>
      <c r="M643" s="7" t="s">
        <v>14</v>
      </c>
      <c r="N643" s="7" t="s">
        <v>15</v>
      </c>
      <c r="O643" s="7" t="s">
        <v>13</v>
      </c>
      <c r="P643" s="7" t="s">
        <v>16</v>
      </c>
      <c r="Q643" s="7" t="s">
        <v>17</v>
      </c>
    </row>
    <row r="645" spans="1:17" x14ac:dyDescent="0.25">
      <c r="A645" s="12" t="s">
        <v>106</v>
      </c>
      <c r="J645" s="12" t="s">
        <v>106</v>
      </c>
    </row>
    <row r="647" spans="1:17" x14ac:dyDescent="0.25">
      <c r="A647" s="12" t="s">
        <v>46</v>
      </c>
      <c r="J647" s="12" t="s">
        <v>46</v>
      </c>
    </row>
    <row r="649" spans="1:17" x14ac:dyDescent="0.25">
      <c r="A649" t="s">
        <v>107</v>
      </c>
      <c r="J649" t="s">
        <v>107</v>
      </c>
    </row>
    <row r="650" spans="1:17" x14ac:dyDescent="0.25">
      <c r="A650" s="12" t="s">
        <v>1</v>
      </c>
      <c r="B650" s="12" t="s">
        <v>2</v>
      </c>
      <c r="J650" s="12" t="s">
        <v>1</v>
      </c>
      <c r="K650" s="12" t="s">
        <v>2</v>
      </c>
    </row>
    <row r="651" spans="1:17" x14ac:dyDescent="0.25">
      <c r="A651" s="12" t="s">
        <v>3</v>
      </c>
      <c r="B651" s="12" t="s">
        <v>4</v>
      </c>
      <c r="J651" s="12" t="s">
        <v>3</v>
      </c>
      <c r="K651" s="12" t="s">
        <v>158</v>
      </c>
    </row>
    <row r="652" spans="1:17" x14ac:dyDescent="0.25">
      <c r="A652" s="12" t="s">
        <v>5</v>
      </c>
      <c r="B652" s="12" t="s">
        <v>6</v>
      </c>
      <c r="J652" s="12" t="s">
        <v>5</v>
      </c>
      <c r="K652" s="12" t="s">
        <v>6</v>
      </c>
    </row>
    <row r="653" spans="1:17" x14ac:dyDescent="0.25">
      <c r="A653" s="12" t="s">
        <v>7</v>
      </c>
      <c r="B653" s="12" t="s">
        <v>138</v>
      </c>
      <c r="J653" s="12" t="s">
        <v>7</v>
      </c>
      <c r="K653" s="12" t="s">
        <v>138</v>
      </c>
    </row>
    <row r="654" spans="1:17" x14ac:dyDescent="0.25">
      <c r="A654" s="12" t="s">
        <v>9</v>
      </c>
      <c r="B654" s="12" t="s">
        <v>10</v>
      </c>
      <c r="J654" s="12" t="s">
        <v>9</v>
      </c>
      <c r="K654" s="12" t="s">
        <v>10</v>
      </c>
    </row>
    <row r="656" spans="1:17" x14ac:dyDescent="0.25">
      <c r="A656" s="6" t="s">
        <v>11</v>
      </c>
      <c r="B656" s="7" t="s">
        <v>12</v>
      </c>
      <c r="C656" s="7" t="s">
        <v>13</v>
      </c>
      <c r="D656" s="7" t="s">
        <v>14</v>
      </c>
      <c r="E656" s="7" t="s">
        <v>15</v>
      </c>
      <c r="F656" s="7" t="s">
        <v>13</v>
      </c>
      <c r="G656" s="7" t="s">
        <v>16</v>
      </c>
      <c r="H656" s="7" t="s">
        <v>17</v>
      </c>
      <c r="J656" s="6" t="s">
        <v>11</v>
      </c>
      <c r="K656" s="7" t="s">
        <v>12</v>
      </c>
      <c r="L656" s="7" t="s">
        <v>13</v>
      </c>
      <c r="M656" s="7" t="s">
        <v>14</v>
      </c>
      <c r="N656" s="7" t="s">
        <v>15</v>
      </c>
      <c r="O656" s="7" t="s">
        <v>13</v>
      </c>
      <c r="P656" s="7" t="s">
        <v>16</v>
      </c>
      <c r="Q656" s="7" t="s">
        <v>17</v>
      </c>
    </row>
    <row r="657" spans="1:17" x14ac:dyDescent="0.25">
      <c r="A657" s="13" t="s">
        <v>18</v>
      </c>
      <c r="B657" s="9"/>
      <c r="C657" s="14" t="s">
        <v>13</v>
      </c>
      <c r="D657" s="9"/>
      <c r="E657" s="9"/>
      <c r="F657" s="14" t="s">
        <v>13</v>
      </c>
      <c r="G657" s="9"/>
      <c r="H657" s="9"/>
      <c r="J657" s="13" t="s">
        <v>18</v>
      </c>
      <c r="K657" s="9"/>
      <c r="L657" s="14" t="s">
        <v>13</v>
      </c>
      <c r="M657" s="9"/>
      <c r="N657" s="9"/>
      <c r="O657" s="14" t="s">
        <v>13</v>
      </c>
      <c r="P657" s="9"/>
      <c r="Q657" s="9"/>
    </row>
    <row r="658" spans="1:17" x14ac:dyDescent="0.25">
      <c r="A658" s="15" t="s">
        <v>108</v>
      </c>
      <c r="B658" s="16">
        <v>20000</v>
      </c>
      <c r="C658" s="14" t="s">
        <v>13</v>
      </c>
      <c r="D658" s="17">
        <f>H658/B658</f>
        <v>2.2000000000000002</v>
      </c>
      <c r="E658" s="16">
        <v>20000</v>
      </c>
      <c r="F658" s="14" t="s">
        <v>21</v>
      </c>
      <c r="G658" s="17">
        <v>2.2000000000000002</v>
      </c>
      <c r="H658" s="16">
        <f>E658*G658</f>
        <v>44000</v>
      </c>
      <c r="J658" s="15" t="s">
        <v>108</v>
      </c>
      <c r="K658" s="16">
        <v>20000</v>
      </c>
      <c r="L658" s="14" t="s">
        <v>13</v>
      </c>
      <c r="M658" s="17">
        <f>Q658/K658</f>
        <v>2.2000000000000002</v>
      </c>
      <c r="N658" s="16">
        <v>20000</v>
      </c>
      <c r="O658" s="14" t="s">
        <v>21</v>
      </c>
      <c r="P658" s="17">
        <v>2.2000000000000002</v>
      </c>
      <c r="Q658" s="16">
        <f>N658*P658</f>
        <v>44000</v>
      </c>
    </row>
    <row r="659" spans="1:17" x14ac:dyDescent="0.25">
      <c r="A659" s="15" t="s">
        <v>23</v>
      </c>
      <c r="B659" s="16"/>
      <c r="C659" s="14" t="s">
        <v>13</v>
      </c>
      <c r="D659" s="16"/>
      <c r="E659" s="16"/>
      <c r="F659" s="14" t="s">
        <v>24</v>
      </c>
      <c r="G659" s="16"/>
      <c r="H659" s="16">
        <v>870</v>
      </c>
      <c r="J659" s="15" t="s">
        <v>23</v>
      </c>
      <c r="K659" s="16"/>
      <c r="L659" s="14" t="s">
        <v>13</v>
      </c>
      <c r="M659" s="16"/>
      <c r="N659" s="16"/>
      <c r="O659" s="14" t="s">
        <v>24</v>
      </c>
      <c r="P659" s="16"/>
      <c r="Q659" s="16">
        <v>870</v>
      </c>
    </row>
    <row r="660" spans="1:17" x14ac:dyDescent="0.25">
      <c r="A660" s="13" t="s">
        <v>25</v>
      </c>
      <c r="B660" s="9"/>
      <c r="C660" s="14" t="s">
        <v>13</v>
      </c>
      <c r="D660" s="9"/>
      <c r="E660" s="9"/>
      <c r="F660" s="14" t="s">
        <v>13</v>
      </c>
      <c r="G660" s="9"/>
      <c r="H660" s="9">
        <f>SUM(H658:H659)</f>
        <v>44870</v>
      </c>
      <c r="J660" s="13" t="s">
        <v>25</v>
      </c>
      <c r="K660" s="9"/>
      <c r="L660" s="14" t="s">
        <v>13</v>
      </c>
      <c r="M660" s="9"/>
      <c r="N660" s="9"/>
      <c r="O660" s="14" t="s">
        <v>13</v>
      </c>
      <c r="P660" s="9"/>
      <c r="Q660" s="9">
        <f>SUM(Q658:Q659)</f>
        <v>44870</v>
      </c>
    </row>
    <row r="661" spans="1:17" x14ac:dyDescent="0.25">
      <c r="A661" s="15" t="s">
        <v>13</v>
      </c>
      <c r="B661" s="16"/>
      <c r="C661" s="14" t="s">
        <v>13</v>
      </c>
      <c r="D661" s="16"/>
      <c r="E661" s="16"/>
      <c r="F661" s="14" t="s">
        <v>13</v>
      </c>
      <c r="G661" s="16"/>
      <c r="H661" s="16"/>
      <c r="J661" s="15" t="s">
        <v>13</v>
      </c>
      <c r="K661" s="16"/>
      <c r="L661" s="14" t="s">
        <v>13</v>
      </c>
      <c r="M661" s="16"/>
      <c r="N661" s="16"/>
      <c r="O661" s="14" t="s">
        <v>13</v>
      </c>
      <c r="P661" s="16"/>
      <c r="Q661" s="16"/>
    </row>
    <row r="662" spans="1:17" x14ac:dyDescent="0.25">
      <c r="A662" s="13" t="s">
        <v>26</v>
      </c>
      <c r="B662" s="9"/>
      <c r="C662" s="14" t="s">
        <v>13</v>
      </c>
      <c r="D662" s="9"/>
      <c r="E662" s="9"/>
      <c r="F662" s="14" t="s">
        <v>13</v>
      </c>
      <c r="G662" s="9"/>
      <c r="H662" s="9"/>
      <c r="J662" s="13" t="s">
        <v>26</v>
      </c>
      <c r="K662" s="9"/>
      <c r="L662" s="14" t="s">
        <v>13</v>
      </c>
      <c r="M662" s="9"/>
      <c r="N662" s="9"/>
      <c r="O662" s="14" t="s">
        <v>13</v>
      </c>
      <c r="P662" s="9"/>
      <c r="Q662" s="9"/>
    </row>
    <row r="663" spans="1:17" x14ac:dyDescent="0.25">
      <c r="A663" s="15" t="s">
        <v>109</v>
      </c>
      <c r="B663" s="16">
        <v>-2200</v>
      </c>
      <c r="C663" s="14" t="s">
        <v>13</v>
      </c>
      <c r="D663" s="17">
        <f>H663/B663</f>
        <v>2.2000000000000002</v>
      </c>
      <c r="E663" s="16">
        <v>-2200</v>
      </c>
      <c r="F663" s="14" t="s">
        <v>21</v>
      </c>
      <c r="G663" s="17">
        <v>2.2000000000000002</v>
      </c>
      <c r="H663" s="16">
        <f>E663*G663</f>
        <v>-4840</v>
      </c>
      <c r="J663" s="15" t="s">
        <v>109</v>
      </c>
      <c r="K663" s="16">
        <v>-2200</v>
      </c>
      <c r="L663" s="14" t="s">
        <v>13</v>
      </c>
      <c r="M663" s="17">
        <f>Q663/K663</f>
        <v>3.5</v>
      </c>
      <c r="N663" s="16">
        <v>-2200</v>
      </c>
      <c r="O663" s="14" t="s">
        <v>21</v>
      </c>
      <c r="P663" s="17">
        <v>3.5</v>
      </c>
      <c r="Q663" s="16">
        <f>N663*P663</f>
        <v>-7700</v>
      </c>
    </row>
    <row r="664" spans="1:17" x14ac:dyDescent="0.25">
      <c r="A664" s="15" t="s">
        <v>28</v>
      </c>
      <c r="B664" s="16"/>
      <c r="C664" s="14" t="s">
        <v>13</v>
      </c>
      <c r="D664" s="16"/>
      <c r="E664" s="16">
        <v>-14</v>
      </c>
      <c r="F664" s="14" t="s">
        <v>29</v>
      </c>
      <c r="G664" s="17"/>
      <c r="H664" s="16"/>
      <c r="J664" s="15" t="s">
        <v>28</v>
      </c>
      <c r="K664" s="16"/>
      <c r="L664" s="14" t="s">
        <v>13</v>
      </c>
      <c r="M664" s="16"/>
      <c r="N664" s="16">
        <v>-14</v>
      </c>
      <c r="O664" s="14" t="s">
        <v>29</v>
      </c>
      <c r="P664" s="17"/>
      <c r="Q664" s="16"/>
    </row>
    <row r="665" spans="1:17" x14ac:dyDescent="0.25">
      <c r="A665" s="15" t="s">
        <v>110</v>
      </c>
      <c r="B665" s="16">
        <v>-23500</v>
      </c>
      <c r="C665" s="14" t="s">
        <v>13</v>
      </c>
      <c r="D665" s="16">
        <f>H665/B665</f>
        <v>0.3</v>
      </c>
      <c r="E665" s="16">
        <v>-23500</v>
      </c>
      <c r="F665" s="14" t="s">
        <v>76</v>
      </c>
      <c r="G665" s="17">
        <v>0.3</v>
      </c>
      <c r="H665" s="16">
        <f>E665*G665</f>
        <v>-7050</v>
      </c>
      <c r="J665" s="15" t="s">
        <v>110</v>
      </c>
      <c r="K665" s="16">
        <v>-23500</v>
      </c>
      <c r="L665" s="14" t="s">
        <v>13</v>
      </c>
      <c r="M665" s="16">
        <f>Q665/K665</f>
        <v>0.3</v>
      </c>
      <c r="N665" s="16">
        <v>-23500</v>
      </c>
      <c r="O665" s="14" t="s">
        <v>76</v>
      </c>
      <c r="P665" s="17">
        <v>0.3</v>
      </c>
      <c r="Q665" s="16">
        <f>N665*P665</f>
        <v>-7050</v>
      </c>
    </row>
    <row r="666" spans="1:17" x14ac:dyDescent="0.25">
      <c r="A666" s="15" t="s">
        <v>111</v>
      </c>
      <c r="B666" s="16">
        <v>-23500</v>
      </c>
      <c r="C666" s="14" t="s">
        <v>13</v>
      </c>
      <c r="D666" s="16">
        <f>H666/B666</f>
        <v>0.04</v>
      </c>
      <c r="E666" s="16">
        <v>-23500</v>
      </c>
      <c r="F666" s="14" t="s">
        <v>76</v>
      </c>
      <c r="G666" s="17">
        <v>0.04</v>
      </c>
      <c r="H666" s="16">
        <f>E666*G666</f>
        <v>-940</v>
      </c>
      <c r="J666" s="15" t="s">
        <v>111</v>
      </c>
      <c r="K666" s="16">
        <v>-23500</v>
      </c>
      <c r="L666" s="14" t="s">
        <v>13</v>
      </c>
      <c r="M666" s="16">
        <f>Q666/K666</f>
        <v>0.04</v>
      </c>
      <c r="N666" s="16">
        <v>-23500</v>
      </c>
      <c r="O666" s="14" t="s">
        <v>76</v>
      </c>
      <c r="P666" s="17">
        <v>0.04</v>
      </c>
      <c r="Q666" s="16">
        <f>N666*P666</f>
        <v>-940</v>
      </c>
    </row>
    <row r="667" spans="1:17" x14ac:dyDescent="0.25">
      <c r="A667" s="13" t="s">
        <v>30</v>
      </c>
      <c r="B667" s="9"/>
      <c r="C667" s="14" t="s">
        <v>13</v>
      </c>
      <c r="D667" s="9"/>
      <c r="E667" s="9"/>
      <c r="F667" s="14" t="s">
        <v>13</v>
      </c>
      <c r="G667" s="9"/>
      <c r="H667" s="9">
        <f>SUM(H662:H666)</f>
        <v>-12830</v>
      </c>
      <c r="J667" s="13" t="s">
        <v>30</v>
      </c>
      <c r="K667" s="9"/>
      <c r="L667" s="14" t="s">
        <v>13</v>
      </c>
      <c r="M667" s="9"/>
      <c r="N667" s="9"/>
      <c r="O667" s="14" t="s">
        <v>13</v>
      </c>
      <c r="P667" s="9"/>
      <c r="Q667" s="9">
        <f>SUM(Q662:Q666)</f>
        <v>-15690</v>
      </c>
    </row>
    <row r="668" spans="1:17" x14ac:dyDescent="0.25">
      <c r="A668" s="13" t="s">
        <v>31</v>
      </c>
      <c r="B668" s="9"/>
      <c r="C668" s="14" t="s">
        <v>13</v>
      </c>
      <c r="D668" s="9"/>
      <c r="E668" s="9"/>
      <c r="F668" s="14" t="s">
        <v>13</v>
      </c>
      <c r="G668" s="9"/>
      <c r="H668" s="9">
        <f>SUM(H660,H667)</f>
        <v>32040</v>
      </c>
      <c r="J668" s="13" t="s">
        <v>31</v>
      </c>
      <c r="K668" s="9"/>
      <c r="L668" s="14" t="s">
        <v>13</v>
      </c>
      <c r="M668" s="9"/>
      <c r="N668" s="9"/>
      <c r="O668" s="14" t="s">
        <v>13</v>
      </c>
      <c r="P668" s="9"/>
      <c r="Q668" s="9">
        <f>SUM(Q660,Q667)</f>
        <v>29180</v>
      </c>
    </row>
    <row r="669" spans="1:17" x14ac:dyDescent="0.25">
      <c r="A669" s="15" t="s">
        <v>13</v>
      </c>
      <c r="B669" s="16"/>
      <c r="C669" s="14" t="s">
        <v>13</v>
      </c>
      <c r="D669" s="16"/>
      <c r="E669" s="16"/>
      <c r="F669" s="14" t="s">
        <v>13</v>
      </c>
      <c r="G669" s="16"/>
      <c r="H669" s="16"/>
      <c r="J669" s="15" t="s">
        <v>13</v>
      </c>
      <c r="K669" s="16"/>
      <c r="L669" s="14" t="s">
        <v>13</v>
      </c>
      <c r="M669" s="16"/>
      <c r="N669" s="16"/>
      <c r="O669" s="14" t="s">
        <v>13</v>
      </c>
      <c r="P669" s="16"/>
      <c r="Q669" s="16"/>
    </row>
    <row r="670" spans="1:17" x14ac:dyDescent="0.25">
      <c r="A670" s="13" t="s">
        <v>32</v>
      </c>
      <c r="B670" s="9"/>
      <c r="C670" s="14" t="s">
        <v>13</v>
      </c>
      <c r="D670" s="9"/>
      <c r="E670" s="9"/>
      <c r="F670" s="14" t="s">
        <v>13</v>
      </c>
      <c r="G670" s="9"/>
      <c r="H670" s="9"/>
      <c r="J670" s="13" t="s">
        <v>32</v>
      </c>
      <c r="K670" s="9"/>
      <c r="L670" s="14" t="s">
        <v>13</v>
      </c>
      <c r="M670" s="9"/>
      <c r="N670" s="9"/>
      <c r="O670" s="14" t="s">
        <v>13</v>
      </c>
      <c r="P670" s="9"/>
      <c r="Q670" s="9"/>
    </row>
    <row r="671" spans="1:17" x14ac:dyDescent="0.25">
      <c r="A671" s="15" t="s">
        <v>33</v>
      </c>
      <c r="B671" s="16"/>
      <c r="C671" s="14" t="s">
        <v>13</v>
      </c>
      <c r="D671" s="16"/>
      <c r="E671" s="16">
        <v>-1</v>
      </c>
      <c r="F671" s="14" t="s">
        <v>13</v>
      </c>
      <c r="G671" s="16">
        <v>652.5</v>
      </c>
      <c r="H671" s="16">
        <f t="shared" ref="H671:H684" si="22">E671*G671</f>
        <v>-652.5</v>
      </c>
      <c r="J671" s="15" t="s">
        <v>33</v>
      </c>
      <c r="K671" s="16"/>
      <c r="L671" s="14" t="s">
        <v>13</v>
      </c>
      <c r="M671" s="16"/>
      <c r="N671" s="16">
        <v>-1</v>
      </c>
      <c r="O671" s="14" t="s">
        <v>13</v>
      </c>
      <c r="P671" s="16">
        <v>653</v>
      </c>
      <c r="Q671" s="16">
        <f t="shared" ref="Q671:Q684" si="23">N671*P671</f>
        <v>-653</v>
      </c>
    </row>
    <row r="672" spans="1:17" x14ac:dyDescent="0.25">
      <c r="A672" s="15" t="s">
        <v>112</v>
      </c>
      <c r="B672" s="16"/>
      <c r="C672" s="14" t="s">
        <v>13</v>
      </c>
      <c r="D672" s="16"/>
      <c r="E672" s="16">
        <v>-2</v>
      </c>
      <c r="F672" s="14" t="s">
        <v>13</v>
      </c>
      <c r="G672" s="16">
        <v>202.5</v>
      </c>
      <c r="H672" s="16">
        <f t="shared" si="22"/>
        <v>-405</v>
      </c>
      <c r="J672" s="15" t="s">
        <v>112</v>
      </c>
      <c r="K672" s="16"/>
      <c r="L672" s="14" t="s">
        <v>13</v>
      </c>
      <c r="M672" s="16"/>
      <c r="N672" s="16">
        <v>-2</v>
      </c>
      <c r="O672" s="14" t="s">
        <v>13</v>
      </c>
      <c r="P672" s="16">
        <v>203</v>
      </c>
      <c r="Q672" s="16">
        <f t="shared" si="23"/>
        <v>-406</v>
      </c>
    </row>
    <row r="673" spans="1:17" x14ac:dyDescent="0.25">
      <c r="A673" s="15" t="s">
        <v>35</v>
      </c>
      <c r="B673" s="16"/>
      <c r="C673" s="14" t="s">
        <v>13</v>
      </c>
      <c r="D673" s="16"/>
      <c r="E673" s="16">
        <v>-14</v>
      </c>
      <c r="F673" s="14" t="s">
        <v>13</v>
      </c>
      <c r="G673" s="16">
        <v>22</v>
      </c>
      <c r="H673" s="16">
        <f t="shared" si="22"/>
        <v>-308</v>
      </c>
      <c r="J673" s="15" t="s">
        <v>35</v>
      </c>
      <c r="K673" s="16"/>
      <c r="L673" s="14" t="s">
        <v>13</v>
      </c>
      <c r="M673" s="16"/>
      <c r="N673" s="16">
        <v>-14</v>
      </c>
      <c r="O673" s="14" t="s">
        <v>13</v>
      </c>
      <c r="P673" s="16">
        <v>22</v>
      </c>
      <c r="Q673" s="16">
        <f t="shared" si="23"/>
        <v>-308</v>
      </c>
    </row>
    <row r="674" spans="1:17" x14ac:dyDescent="0.25">
      <c r="A674" s="15" t="s">
        <v>113</v>
      </c>
      <c r="B674" s="16"/>
      <c r="C674" s="14" t="s">
        <v>13</v>
      </c>
      <c r="D674" s="16"/>
      <c r="E674" s="16">
        <v>-1</v>
      </c>
      <c r="F674" s="14" t="s">
        <v>13</v>
      </c>
      <c r="G674" s="16">
        <v>2782.5</v>
      </c>
      <c r="H674" s="16">
        <f t="shared" si="22"/>
        <v>-2782.5</v>
      </c>
      <c r="J674" s="15" t="s">
        <v>113</v>
      </c>
      <c r="K674" s="16"/>
      <c r="L674" s="14" t="s">
        <v>13</v>
      </c>
      <c r="M674" s="16"/>
      <c r="N674" s="16">
        <v>-1</v>
      </c>
      <c r="O674" s="14" t="s">
        <v>13</v>
      </c>
      <c r="P674" s="16">
        <v>2678</v>
      </c>
      <c r="Q674" s="16">
        <f t="shared" si="23"/>
        <v>-2678</v>
      </c>
    </row>
    <row r="675" spans="1:17" x14ac:dyDescent="0.25">
      <c r="A675" s="15" t="s">
        <v>114</v>
      </c>
      <c r="B675" s="16"/>
      <c r="C675" s="14" t="s">
        <v>13</v>
      </c>
      <c r="D675" s="16"/>
      <c r="E675" s="16">
        <v>-1</v>
      </c>
      <c r="F675" s="14" t="s">
        <v>13</v>
      </c>
      <c r="G675" s="16">
        <v>1496.25</v>
      </c>
      <c r="H675" s="16">
        <f t="shared" si="22"/>
        <v>-1496.25</v>
      </c>
      <c r="J675" s="15" t="s">
        <v>114</v>
      </c>
      <c r="K675" s="16"/>
      <c r="L675" s="14" t="s">
        <v>13</v>
      </c>
      <c r="M675" s="16"/>
      <c r="N675" s="16">
        <v>-1</v>
      </c>
      <c r="O675" s="14" t="s">
        <v>13</v>
      </c>
      <c r="P675" s="16">
        <v>1523</v>
      </c>
      <c r="Q675" s="16">
        <f t="shared" si="23"/>
        <v>-1523</v>
      </c>
    </row>
    <row r="676" spans="1:17" x14ac:dyDescent="0.25">
      <c r="A676" s="15" t="s">
        <v>37</v>
      </c>
      <c r="B676" s="16"/>
      <c r="C676" s="14" t="s">
        <v>13</v>
      </c>
      <c r="D676" s="16"/>
      <c r="E676" s="16">
        <v>-3</v>
      </c>
      <c r="F676" s="14" t="s">
        <v>13</v>
      </c>
      <c r="G676" s="16">
        <v>175</v>
      </c>
      <c r="H676" s="16">
        <f t="shared" si="22"/>
        <v>-525</v>
      </c>
      <c r="J676" s="15" t="s">
        <v>37</v>
      </c>
      <c r="K676" s="16"/>
      <c r="L676" s="14" t="s">
        <v>13</v>
      </c>
      <c r="M676" s="16"/>
      <c r="N676" s="16">
        <v>-3</v>
      </c>
      <c r="O676" s="14" t="s">
        <v>13</v>
      </c>
      <c r="P676" s="16">
        <v>140</v>
      </c>
      <c r="Q676" s="16">
        <f t="shared" si="23"/>
        <v>-420</v>
      </c>
    </row>
    <row r="677" spans="1:17" x14ac:dyDescent="0.25">
      <c r="A677" s="15" t="s">
        <v>115</v>
      </c>
      <c r="B677" s="16"/>
      <c r="C677" s="14" t="s">
        <v>13</v>
      </c>
      <c r="D677" s="16"/>
      <c r="E677" s="16">
        <v>-4</v>
      </c>
      <c r="F677" s="14" t="s">
        <v>13</v>
      </c>
      <c r="G677" s="16">
        <v>315</v>
      </c>
      <c r="H677" s="16">
        <f t="shared" si="22"/>
        <v>-1260</v>
      </c>
      <c r="J677" s="15" t="s">
        <v>115</v>
      </c>
      <c r="K677" s="16"/>
      <c r="L677" s="14" t="s">
        <v>13</v>
      </c>
      <c r="M677" s="16"/>
      <c r="N677" s="16">
        <v>-4</v>
      </c>
      <c r="O677" s="14" t="s">
        <v>13</v>
      </c>
      <c r="P677" s="16">
        <v>315</v>
      </c>
      <c r="Q677" s="16">
        <f t="shared" si="23"/>
        <v>-1260</v>
      </c>
    </row>
    <row r="678" spans="1:17" x14ac:dyDescent="0.25">
      <c r="A678" s="15" t="s">
        <v>116</v>
      </c>
      <c r="B678" s="16"/>
      <c r="C678" s="14" t="s">
        <v>13</v>
      </c>
      <c r="D678" s="16"/>
      <c r="E678" s="16">
        <v>-1</v>
      </c>
      <c r="F678" s="14" t="s">
        <v>13</v>
      </c>
      <c r="G678" s="16">
        <v>675</v>
      </c>
      <c r="H678" s="16">
        <f t="shared" si="22"/>
        <v>-675</v>
      </c>
      <c r="J678" s="15" t="s">
        <v>116</v>
      </c>
      <c r="K678" s="16"/>
      <c r="L678" s="14" t="s">
        <v>13</v>
      </c>
      <c r="M678" s="16"/>
      <c r="N678" s="16">
        <v>-1</v>
      </c>
      <c r="O678" s="14" t="s">
        <v>13</v>
      </c>
      <c r="P678" s="16">
        <v>675</v>
      </c>
      <c r="Q678" s="16">
        <f t="shared" si="23"/>
        <v>-675</v>
      </c>
    </row>
    <row r="679" spans="1:17" x14ac:dyDescent="0.25">
      <c r="A679" s="15" t="s">
        <v>117</v>
      </c>
      <c r="B679" s="16"/>
      <c r="C679" s="14" t="s">
        <v>13</v>
      </c>
      <c r="D679" s="16"/>
      <c r="E679" s="16">
        <v>-1</v>
      </c>
      <c r="F679" s="14" t="s">
        <v>13</v>
      </c>
      <c r="G679" s="16">
        <v>2419.6799999999998</v>
      </c>
      <c r="H679" s="16">
        <f t="shared" si="22"/>
        <v>-2419.6799999999998</v>
      </c>
      <c r="J679" s="15" t="s">
        <v>117</v>
      </c>
      <c r="K679" s="16"/>
      <c r="L679" s="14" t="s">
        <v>13</v>
      </c>
      <c r="M679" s="16"/>
      <c r="N679" s="16">
        <v>-1</v>
      </c>
      <c r="O679" s="14" t="s">
        <v>13</v>
      </c>
      <c r="P679" s="16">
        <v>2025</v>
      </c>
      <c r="Q679" s="16">
        <f t="shared" si="23"/>
        <v>-2025</v>
      </c>
    </row>
    <row r="680" spans="1:17" x14ac:dyDescent="0.25">
      <c r="A680" s="15" t="s">
        <v>118</v>
      </c>
      <c r="B680" s="16"/>
      <c r="C680" s="14" t="s">
        <v>13</v>
      </c>
      <c r="D680" s="16"/>
      <c r="E680" s="16">
        <v>-1</v>
      </c>
      <c r="F680" s="14" t="s">
        <v>13</v>
      </c>
      <c r="G680" s="16">
        <v>570.92999999999995</v>
      </c>
      <c r="H680" s="16">
        <f t="shared" si="22"/>
        <v>-570.92999999999995</v>
      </c>
      <c r="J680" s="15" t="s">
        <v>118</v>
      </c>
      <c r="K680" s="16"/>
      <c r="L680" s="14" t="s">
        <v>13</v>
      </c>
      <c r="M680" s="16"/>
      <c r="N680" s="16">
        <v>-1</v>
      </c>
      <c r="O680" s="14" t="s">
        <v>13</v>
      </c>
      <c r="P680" s="16">
        <v>350</v>
      </c>
      <c r="Q680" s="16">
        <f t="shared" si="23"/>
        <v>-350</v>
      </c>
    </row>
    <row r="681" spans="1:17" x14ac:dyDescent="0.25">
      <c r="A681" s="15" t="s">
        <v>119</v>
      </c>
      <c r="B681" s="16"/>
      <c r="C681" s="14" t="s">
        <v>13</v>
      </c>
      <c r="D681" s="16"/>
      <c r="E681" s="16">
        <v>-1</v>
      </c>
      <c r="F681" s="14" t="s">
        <v>13</v>
      </c>
      <c r="G681" s="16">
        <v>2600</v>
      </c>
      <c r="H681" s="16">
        <f t="shared" si="22"/>
        <v>-2600</v>
      </c>
      <c r="J681" s="15" t="s">
        <v>119</v>
      </c>
      <c r="K681" s="16"/>
      <c r="L681" s="14" t="s">
        <v>13</v>
      </c>
      <c r="M681" s="16"/>
      <c r="N681" s="16">
        <v>-1</v>
      </c>
      <c r="O681" s="14" t="s">
        <v>13</v>
      </c>
      <c r="P681" s="16">
        <v>2900</v>
      </c>
      <c r="Q681" s="16">
        <f t="shared" si="23"/>
        <v>-2900</v>
      </c>
    </row>
    <row r="682" spans="1:17" x14ac:dyDescent="0.25">
      <c r="A682" s="15" t="s">
        <v>139</v>
      </c>
      <c r="B682" s="16"/>
      <c r="C682" s="14" t="s">
        <v>13</v>
      </c>
      <c r="D682" s="16"/>
      <c r="E682" s="16">
        <v>-1</v>
      </c>
      <c r="F682" s="14" t="s">
        <v>13</v>
      </c>
      <c r="G682" s="16">
        <v>1225</v>
      </c>
      <c r="H682" s="16">
        <f t="shared" si="22"/>
        <v>-1225</v>
      </c>
      <c r="J682" s="15" t="s">
        <v>139</v>
      </c>
      <c r="K682" s="16"/>
      <c r="L682" s="14" t="s">
        <v>13</v>
      </c>
      <c r="M682" s="16"/>
      <c r="N682" s="16">
        <v>-1</v>
      </c>
      <c r="O682" s="14" t="s">
        <v>13</v>
      </c>
      <c r="P682" s="16">
        <v>1225</v>
      </c>
      <c r="Q682" s="16">
        <f t="shared" si="23"/>
        <v>-1225</v>
      </c>
    </row>
    <row r="683" spans="1:17" x14ac:dyDescent="0.25">
      <c r="A683" s="15" t="s">
        <v>140</v>
      </c>
      <c r="B683" s="16"/>
      <c r="C683" s="14" t="s">
        <v>13</v>
      </c>
      <c r="D683" s="16"/>
      <c r="E683" s="16">
        <v>-3</v>
      </c>
      <c r="F683" s="14" t="s">
        <v>13</v>
      </c>
      <c r="G683" s="16">
        <v>125</v>
      </c>
      <c r="H683" s="16">
        <f t="shared" si="22"/>
        <v>-375</v>
      </c>
      <c r="J683" s="15" t="s">
        <v>140</v>
      </c>
      <c r="K683" s="16"/>
      <c r="L683" s="14" t="s">
        <v>13</v>
      </c>
      <c r="M683" s="16"/>
      <c r="N683" s="16">
        <v>-3</v>
      </c>
      <c r="O683" s="14" t="s">
        <v>13</v>
      </c>
      <c r="P683" s="16">
        <v>125</v>
      </c>
      <c r="Q683" s="16">
        <f t="shared" si="23"/>
        <v>-375</v>
      </c>
    </row>
    <row r="684" spans="1:17" x14ac:dyDescent="0.25">
      <c r="A684" s="15" t="s">
        <v>141</v>
      </c>
      <c r="B684" s="16"/>
      <c r="C684" s="14" t="s">
        <v>13</v>
      </c>
      <c r="D684" s="16"/>
      <c r="E684" s="16">
        <v>-100</v>
      </c>
      <c r="F684" s="14" t="s">
        <v>13</v>
      </c>
      <c r="G684" s="16">
        <v>5</v>
      </c>
      <c r="H684" s="16">
        <f t="shared" si="22"/>
        <v>-500</v>
      </c>
      <c r="J684" s="15" t="s">
        <v>141</v>
      </c>
      <c r="K684" s="16"/>
      <c r="L684" s="14" t="s">
        <v>13</v>
      </c>
      <c r="M684" s="16"/>
      <c r="N684" s="16">
        <v>-100</v>
      </c>
      <c r="O684" s="14" t="s">
        <v>13</v>
      </c>
      <c r="P684" s="16">
        <v>10</v>
      </c>
      <c r="Q684" s="16">
        <f t="shared" si="23"/>
        <v>-1000</v>
      </c>
    </row>
    <row r="685" spans="1:17" x14ac:dyDescent="0.25">
      <c r="A685" s="15" t="s">
        <v>43</v>
      </c>
      <c r="B685" s="16"/>
      <c r="C685" s="14" t="s">
        <v>13</v>
      </c>
      <c r="D685" s="16"/>
      <c r="E685" s="16"/>
      <c r="F685" s="14" t="s">
        <v>13</v>
      </c>
      <c r="G685" s="16"/>
      <c r="H685" s="16">
        <v>-500</v>
      </c>
      <c r="J685" s="15" t="s">
        <v>43</v>
      </c>
      <c r="K685" s="16"/>
      <c r="L685" s="14" t="s">
        <v>13</v>
      </c>
      <c r="M685" s="16"/>
      <c r="N685" s="16"/>
      <c r="O685" s="14" t="s">
        <v>13</v>
      </c>
      <c r="P685" s="16"/>
      <c r="Q685" s="16">
        <v>-800</v>
      </c>
    </row>
    <row r="686" spans="1:17" x14ac:dyDescent="0.25">
      <c r="A686" s="13" t="s">
        <v>44</v>
      </c>
      <c r="B686" s="9"/>
      <c r="C686" s="14" t="s">
        <v>13</v>
      </c>
      <c r="D686" s="9"/>
      <c r="E686" s="9"/>
      <c r="F686" s="14" t="s">
        <v>13</v>
      </c>
      <c r="G686" s="9"/>
      <c r="H686" s="9">
        <f>SUM(H671:H685)</f>
        <v>-16294.86</v>
      </c>
      <c r="J686" s="13" t="s">
        <v>44</v>
      </c>
      <c r="K686" s="9"/>
      <c r="L686" s="14" t="s">
        <v>13</v>
      </c>
      <c r="M686" s="9"/>
      <c r="N686" s="9"/>
      <c r="O686" s="14" t="s">
        <v>13</v>
      </c>
      <c r="P686" s="9"/>
      <c r="Q686" s="9">
        <f>SUM(Q671:Q685)</f>
        <v>-16598</v>
      </c>
    </row>
    <row r="687" spans="1:17" x14ac:dyDescent="0.25">
      <c r="A687" s="15" t="s">
        <v>45</v>
      </c>
      <c r="B687" s="16"/>
      <c r="C687" s="14" t="s">
        <v>13</v>
      </c>
      <c r="D687" s="16"/>
      <c r="E687" s="16"/>
      <c r="F687" s="14" t="s">
        <v>13</v>
      </c>
      <c r="G687" s="16"/>
      <c r="H687" s="16">
        <f>SUM(H668,H686)</f>
        <v>15745.14</v>
      </c>
      <c r="J687" s="15" t="s">
        <v>45</v>
      </c>
      <c r="K687" s="16"/>
      <c r="L687" s="14" t="s">
        <v>13</v>
      </c>
      <c r="M687" s="16"/>
      <c r="N687" s="16"/>
      <c r="O687" s="14" t="s">
        <v>13</v>
      </c>
      <c r="P687" s="16"/>
      <c r="Q687" s="16">
        <f>SUM(Q668,Q686)</f>
        <v>12582</v>
      </c>
    </row>
    <row r="689" spans="1:17" x14ac:dyDescent="0.25">
      <c r="A689" s="12" t="s">
        <v>120</v>
      </c>
      <c r="J689" s="12" t="s">
        <v>120</v>
      </c>
    </row>
    <row r="691" spans="1:17" x14ac:dyDescent="0.25">
      <c r="A691" s="12" t="s">
        <v>46</v>
      </c>
      <c r="J691" s="12" t="s">
        <v>46</v>
      </c>
    </row>
    <row r="693" spans="1:17" x14ac:dyDescent="0.25">
      <c r="A693" t="s">
        <v>121</v>
      </c>
      <c r="J693" t="s">
        <v>121</v>
      </c>
    </row>
    <row r="694" spans="1:17" x14ac:dyDescent="0.25">
      <c r="A694" s="12" t="s">
        <v>1</v>
      </c>
      <c r="B694" s="12" t="s">
        <v>2</v>
      </c>
      <c r="J694" s="12" t="s">
        <v>1</v>
      </c>
      <c r="K694" s="12" t="s">
        <v>2</v>
      </c>
    </row>
    <row r="695" spans="1:17" x14ac:dyDescent="0.25">
      <c r="A695" s="12" t="s">
        <v>3</v>
      </c>
      <c r="B695" s="12" t="s">
        <v>4</v>
      </c>
      <c r="J695" s="12" t="s">
        <v>3</v>
      </c>
      <c r="K695" s="12" t="s">
        <v>158</v>
      </c>
    </row>
    <row r="696" spans="1:17" x14ac:dyDescent="0.25">
      <c r="A696" s="12" t="s">
        <v>5</v>
      </c>
      <c r="B696" s="12" t="s">
        <v>6</v>
      </c>
      <c r="J696" s="12" t="s">
        <v>5</v>
      </c>
      <c r="K696" s="12" t="s">
        <v>6</v>
      </c>
    </row>
    <row r="697" spans="1:17" x14ac:dyDescent="0.25">
      <c r="A697" s="12" t="s">
        <v>7</v>
      </c>
      <c r="B697" s="12" t="s">
        <v>138</v>
      </c>
      <c r="J697" s="12" t="s">
        <v>7</v>
      </c>
      <c r="K697" s="12" t="s">
        <v>138</v>
      </c>
    </row>
    <row r="698" spans="1:17" x14ac:dyDescent="0.25">
      <c r="A698" s="12" t="s">
        <v>9</v>
      </c>
      <c r="B698" s="12" t="s">
        <v>10</v>
      </c>
      <c r="J698" s="12" t="s">
        <v>9</v>
      </c>
      <c r="K698" s="12" t="s">
        <v>10</v>
      </c>
    </row>
    <row r="700" spans="1:17" x14ac:dyDescent="0.25">
      <c r="A700" s="6" t="s">
        <v>11</v>
      </c>
      <c r="B700" s="7" t="s">
        <v>12</v>
      </c>
      <c r="C700" s="7" t="s">
        <v>13</v>
      </c>
      <c r="D700" s="7" t="s">
        <v>14</v>
      </c>
      <c r="E700" s="7" t="s">
        <v>15</v>
      </c>
      <c r="F700" s="7" t="s">
        <v>13</v>
      </c>
      <c r="G700" s="7" t="s">
        <v>16</v>
      </c>
      <c r="H700" s="7" t="s">
        <v>17</v>
      </c>
      <c r="J700" s="6" t="s">
        <v>11</v>
      </c>
      <c r="K700" s="7" t="s">
        <v>12</v>
      </c>
      <c r="L700" s="7" t="s">
        <v>13</v>
      </c>
      <c r="M700" s="7" t="s">
        <v>14</v>
      </c>
      <c r="N700" s="7" t="s">
        <v>15</v>
      </c>
      <c r="O700" s="7" t="s">
        <v>13</v>
      </c>
      <c r="P700" s="7" t="s">
        <v>16</v>
      </c>
      <c r="Q700" s="7" t="s">
        <v>17</v>
      </c>
    </row>
    <row r="701" spans="1:17" x14ac:dyDescent="0.25">
      <c r="A701" s="13" t="s">
        <v>18</v>
      </c>
      <c r="B701" s="9"/>
      <c r="C701" s="14" t="s">
        <v>13</v>
      </c>
      <c r="D701" s="9"/>
      <c r="E701" s="9"/>
      <c r="F701" s="14" t="s">
        <v>13</v>
      </c>
      <c r="G701" s="9"/>
      <c r="H701" s="9"/>
      <c r="J701" s="13" t="s">
        <v>18</v>
      </c>
      <c r="K701" s="9"/>
      <c r="L701" s="14" t="s">
        <v>13</v>
      </c>
      <c r="M701" s="9"/>
      <c r="N701" s="9"/>
      <c r="O701" s="14" t="s">
        <v>13</v>
      </c>
      <c r="P701" s="9"/>
      <c r="Q701" s="9"/>
    </row>
    <row r="702" spans="1:17" x14ac:dyDescent="0.25">
      <c r="A702" s="15" t="s">
        <v>108</v>
      </c>
      <c r="B702" s="16">
        <v>20000</v>
      </c>
      <c r="C702" s="14" t="s">
        <v>13</v>
      </c>
      <c r="D702" s="17">
        <f>H702/B702</f>
        <v>3</v>
      </c>
      <c r="E702" s="16">
        <v>20000</v>
      </c>
      <c r="F702" s="14" t="s">
        <v>21</v>
      </c>
      <c r="G702" s="17">
        <v>3</v>
      </c>
      <c r="H702" s="16">
        <f>E702*G702</f>
        <v>60000</v>
      </c>
      <c r="J702" s="15" t="s">
        <v>108</v>
      </c>
      <c r="K702" s="16">
        <v>20000</v>
      </c>
      <c r="L702" s="14" t="s">
        <v>13</v>
      </c>
      <c r="M702" s="17">
        <f>Q702/K702</f>
        <v>3</v>
      </c>
      <c r="N702" s="16">
        <v>20000</v>
      </c>
      <c r="O702" s="14" t="s">
        <v>21</v>
      </c>
      <c r="P702" s="17">
        <v>3</v>
      </c>
      <c r="Q702" s="16">
        <f>N702*P702</f>
        <v>60000</v>
      </c>
    </row>
    <row r="703" spans="1:17" x14ac:dyDescent="0.25">
      <c r="A703" s="15" t="s">
        <v>122</v>
      </c>
      <c r="B703" s="16">
        <v>3500</v>
      </c>
      <c r="C703" s="14" t="s">
        <v>13</v>
      </c>
      <c r="D703" s="17">
        <f>H703/B703</f>
        <v>0.35</v>
      </c>
      <c r="E703" s="16">
        <v>3500</v>
      </c>
      <c r="F703" s="14" t="s">
        <v>21</v>
      </c>
      <c r="G703" s="17">
        <v>0.35</v>
      </c>
      <c r="H703" s="16">
        <f>E703*G703</f>
        <v>1225</v>
      </c>
      <c r="J703" s="15" t="s">
        <v>122</v>
      </c>
      <c r="K703" s="16">
        <v>3500</v>
      </c>
      <c r="L703" s="14" t="s">
        <v>13</v>
      </c>
      <c r="M703" s="17">
        <f>Q703/K703</f>
        <v>0.35</v>
      </c>
      <c r="N703" s="16">
        <v>3500</v>
      </c>
      <c r="O703" s="14" t="s">
        <v>21</v>
      </c>
      <c r="P703" s="17">
        <v>0.35</v>
      </c>
      <c r="Q703" s="16">
        <f>N703*P703</f>
        <v>1225</v>
      </c>
    </row>
    <row r="704" spans="1:17" x14ac:dyDescent="0.25">
      <c r="A704" s="15" t="s">
        <v>23</v>
      </c>
      <c r="B704" s="16"/>
      <c r="C704" s="14" t="s">
        <v>13</v>
      </c>
      <c r="D704" s="16"/>
      <c r="E704" s="16"/>
      <c r="F704" s="14" t="s">
        <v>24</v>
      </c>
      <c r="G704" s="16"/>
      <c r="H704" s="16">
        <v>870</v>
      </c>
      <c r="J704" s="15" t="s">
        <v>23</v>
      </c>
      <c r="K704" s="16"/>
      <c r="L704" s="14" t="s">
        <v>13</v>
      </c>
      <c r="M704" s="16"/>
      <c r="N704" s="16"/>
      <c r="O704" s="14" t="s">
        <v>24</v>
      </c>
      <c r="P704" s="16"/>
      <c r="Q704" s="16">
        <v>870</v>
      </c>
    </row>
    <row r="705" spans="1:17" x14ac:dyDescent="0.25">
      <c r="A705" s="13" t="s">
        <v>25</v>
      </c>
      <c r="B705" s="9"/>
      <c r="C705" s="14" t="s">
        <v>13</v>
      </c>
      <c r="D705" s="9"/>
      <c r="E705" s="9"/>
      <c r="F705" s="14" t="s">
        <v>13</v>
      </c>
      <c r="G705" s="9"/>
      <c r="H705" s="9">
        <f>SUM(H702:H704)</f>
        <v>62095</v>
      </c>
      <c r="J705" s="13" t="s">
        <v>25</v>
      </c>
      <c r="K705" s="9"/>
      <c r="L705" s="14" t="s">
        <v>13</v>
      </c>
      <c r="M705" s="9"/>
      <c r="N705" s="9"/>
      <c r="O705" s="14" t="s">
        <v>13</v>
      </c>
      <c r="P705" s="9"/>
      <c r="Q705" s="9">
        <f>SUM(Q702:Q704)</f>
        <v>62095</v>
      </c>
    </row>
    <row r="706" spans="1:17" x14ac:dyDescent="0.25">
      <c r="A706" s="15" t="s">
        <v>13</v>
      </c>
      <c r="B706" s="16"/>
      <c r="C706" s="14" t="s">
        <v>13</v>
      </c>
      <c r="D706" s="16"/>
      <c r="E706" s="16"/>
      <c r="F706" s="14" t="s">
        <v>13</v>
      </c>
      <c r="G706" s="16"/>
      <c r="H706" s="16"/>
      <c r="J706" s="15" t="s">
        <v>13</v>
      </c>
      <c r="K706" s="16"/>
      <c r="L706" s="14" t="s">
        <v>13</v>
      </c>
      <c r="M706" s="16"/>
      <c r="N706" s="16"/>
      <c r="O706" s="14" t="s">
        <v>13</v>
      </c>
      <c r="P706" s="16"/>
      <c r="Q706" s="16"/>
    </row>
    <row r="707" spans="1:17" x14ac:dyDescent="0.25">
      <c r="A707" s="13" t="s">
        <v>26</v>
      </c>
      <c r="B707" s="9"/>
      <c r="C707" s="14" t="s">
        <v>13</v>
      </c>
      <c r="D707" s="9"/>
      <c r="E707" s="9"/>
      <c r="F707" s="14" t="s">
        <v>13</v>
      </c>
      <c r="G707" s="9"/>
      <c r="H707" s="9"/>
      <c r="J707" s="13" t="s">
        <v>26</v>
      </c>
      <c r="K707" s="9"/>
      <c r="L707" s="14" t="s">
        <v>13</v>
      </c>
      <c r="M707" s="9"/>
      <c r="N707" s="9"/>
      <c r="O707" s="14" t="s">
        <v>13</v>
      </c>
      <c r="P707" s="9"/>
      <c r="Q707" s="9"/>
    </row>
    <row r="708" spans="1:17" x14ac:dyDescent="0.25">
      <c r="A708" s="15" t="s">
        <v>121</v>
      </c>
      <c r="B708" s="16"/>
      <c r="C708" s="14" t="s">
        <v>13</v>
      </c>
      <c r="D708" s="16"/>
      <c r="E708" s="16">
        <v>-2800</v>
      </c>
      <c r="F708" s="14" t="s">
        <v>21</v>
      </c>
      <c r="G708" s="17">
        <v>6</v>
      </c>
      <c r="H708" s="16">
        <f>E708*G708</f>
        <v>-16800</v>
      </c>
      <c r="J708" s="15" t="s">
        <v>121</v>
      </c>
      <c r="K708" s="16"/>
      <c r="L708" s="14" t="s">
        <v>13</v>
      </c>
      <c r="M708" s="16"/>
      <c r="N708" s="16">
        <v>-2800</v>
      </c>
      <c r="O708" s="14" t="s">
        <v>21</v>
      </c>
      <c r="P708" s="17">
        <v>6.25</v>
      </c>
      <c r="Q708" s="16">
        <f>N708*P708</f>
        <v>-17500</v>
      </c>
    </row>
    <row r="709" spans="1:17" x14ac:dyDescent="0.25">
      <c r="A709" s="15" t="s">
        <v>28</v>
      </c>
      <c r="B709" s="16"/>
      <c r="C709" s="14" t="s">
        <v>13</v>
      </c>
      <c r="D709" s="16"/>
      <c r="E709" s="16">
        <v>-40</v>
      </c>
      <c r="F709" s="14" t="s">
        <v>29</v>
      </c>
      <c r="G709" s="17"/>
      <c r="H709" s="16"/>
      <c r="J709" s="15" t="s">
        <v>28</v>
      </c>
      <c r="K709" s="16"/>
      <c r="L709" s="14" t="s">
        <v>13</v>
      </c>
      <c r="M709" s="16"/>
      <c r="N709" s="16">
        <v>-40</v>
      </c>
      <c r="O709" s="14" t="s">
        <v>29</v>
      </c>
      <c r="P709" s="17"/>
      <c r="Q709" s="16"/>
    </row>
    <row r="710" spans="1:17" x14ac:dyDescent="0.25">
      <c r="A710" s="15" t="s">
        <v>110</v>
      </c>
      <c r="B710" s="16"/>
      <c r="C710" s="14" t="s">
        <v>13</v>
      </c>
      <c r="D710" s="16"/>
      <c r="E710" s="16">
        <v>-23500</v>
      </c>
      <c r="F710" s="14" t="s">
        <v>76</v>
      </c>
      <c r="G710" s="17">
        <v>0.26</v>
      </c>
      <c r="H710" s="16">
        <f>E710*G710</f>
        <v>-6110</v>
      </c>
      <c r="J710" s="15" t="s">
        <v>110</v>
      </c>
      <c r="K710" s="16"/>
      <c r="L710" s="14" t="s">
        <v>13</v>
      </c>
      <c r="M710" s="16"/>
      <c r="N710" s="16">
        <v>-23500</v>
      </c>
      <c r="O710" s="14" t="s">
        <v>76</v>
      </c>
      <c r="P710" s="17">
        <v>0.26</v>
      </c>
      <c r="Q710" s="16">
        <f>N710*P710</f>
        <v>-6110</v>
      </c>
    </row>
    <row r="711" spans="1:17" x14ac:dyDescent="0.25">
      <c r="A711" s="15" t="s">
        <v>111</v>
      </c>
      <c r="B711" s="16"/>
      <c r="C711" s="14" t="s">
        <v>13</v>
      </c>
      <c r="D711" s="16"/>
      <c r="E711" s="16">
        <v>-23500</v>
      </c>
      <c r="F711" s="14" t="s">
        <v>76</v>
      </c>
      <c r="G711" s="17">
        <v>0.04</v>
      </c>
      <c r="H711" s="16">
        <f>E711*G711</f>
        <v>-940</v>
      </c>
      <c r="J711" s="15" t="s">
        <v>111</v>
      </c>
      <c r="K711" s="16"/>
      <c r="L711" s="14" t="s">
        <v>13</v>
      </c>
      <c r="M711" s="16"/>
      <c r="N711" s="16">
        <v>-23500</v>
      </c>
      <c r="O711" s="14" t="s">
        <v>76</v>
      </c>
      <c r="P711" s="17">
        <v>0.04</v>
      </c>
      <c r="Q711" s="16">
        <f>N711*P711</f>
        <v>-940</v>
      </c>
    </row>
    <row r="712" spans="1:17" x14ac:dyDescent="0.25">
      <c r="A712" s="13" t="s">
        <v>30</v>
      </c>
      <c r="B712" s="9"/>
      <c r="C712" s="14" t="s">
        <v>13</v>
      </c>
      <c r="D712" s="9"/>
      <c r="E712" s="9"/>
      <c r="F712" s="14" t="s">
        <v>13</v>
      </c>
      <c r="G712" s="9"/>
      <c r="H712" s="9">
        <f>SUM(H707:H711)</f>
        <v>-23850</v>
      </c>
      <c r="J712" s="13" t="s">
        <v>30</v>
      </c>
      <c r="K712" s="9"/>
      <c r="L712" s="14" t="s">
        <v>13</v>
      </c>
      <c r="M712" s="9"/>
      <c r="N712" s="9"/>
      <c r="O712" s="14" t="s">
        <v>13</v>
      </c>
      <c r="P712" s="9"/>
      <c r="Q712" s="9">
        <f>SUM(Q707:Q711)</f>
        <v>-24550</v>
      </c>
    </row>
    <row r="713" spans="1:17" x14ac:dyDescent="0.25">
      <c r="A713" s="13" t="s">
        <v>31</v>
      </c>
      <c r="B713" s="9"/>
      <c r="C713" s="14" t="s">
        <v>13</v>
      </c>
      <c r="D713" s="9"/>
      <c r="E713" s="9"/>
      <c r="F713" s="14" t="s">
        <v>13</v>
      </c>
      <c r="G713" s="9"/>
      <c r="H713" s="9">
        <f>SUM(H705,H712)</f>
        <v>38245</v>
      </c>
      <c r="J713" s="13" t="s">
        <v>31</v>
      </c>
      <c r="K713" s="9"/>
      <c r="L713" s="14" t="s">
        <v>13</v>
      </c>
      <c r="M713" s="9"/>
      <c r="N713" s="9"/>
      <c r="O713" s="14" t="s">
        <v>13</v>
      </c>
      <c r="P713" s="9"/>
      <c r="Q713" s="9">
        <f>SUM(Q705,Q712)</f>
        <v>37545</v>
      </c>
    </row>
    <row r="714" spans="1:17" x14ac:dyDescent="0.25">
      <c r="A714" s="15" t="s">
        <v>13</v>
      </c>
      <c r="B714" s="16"/>
      <c r="C714" s="14" t="s">
        <v>13</v>
      </c>
      <c r="D714" s="16"/>
      <c r="E714" s="16"/>
      <c r="F714" s="14" t="s">
        <v>13</v>
      </c>
      <c r="G714" s="16"/>
      <c r="H714" s="16"/>
      <c r="J714" s="15" t="s">
        <v>13</v>
      </c>
      <c r="K714" s="16"/>
      <c r="L714" s="14" t="s">
        <v>13</v>
      </c>
      <c r="M714" s="16"/>
      <c r="N714" s="16"/>
      <c r="O714" s="14" t="s">
        <v>13</v>
      </c>
      <c r="P714" s="16"/>
      <c r="Q714" s="16"/>
    </row>
    <row r="715" spans="1:17" x14ac:dyDescent="0.25">
      <c r="A715" s="13" t="s">
        <v>32</v>
      </c>
      <c r="B715" s="9"/>
      <c r="C715" s="14" t="s">
        <v>13</v>
      </c>
      <c r="D715" s="9"/>
      <c r="E715" s="9"/>
      <c r="F715" s="14" t="s">
        <v>13</v>
      </c>
      <c r="G715" s="9"/>
      <c r="H715" s="9"/>
      <c r="J715" s="13" t="s">
        <v>32</v>
      </c>
      <c r="K715" s="9"/>
      <c r="L715" s="14" t="s">
        <v>13</v>
      </c>
      <c r="M715" s="9"/>
      <c r="N715" s="9"/>
      <c r="O715" s="14" t="s">
        <v>13</v>
      </c>
      <c r="P715" s="9"/>
      <c r="Q715" s="9"/>
    </row>
    <row r="716" spans="1:17" x14ac:dyDescent="0.25">
      <c r="A716" s="15" t="s">
        <v>33</v>
      </c>
      <c r="B716" s="16"/>
      <c r="C716" s="14" t="s">
        <v>13</v>
      </c>
      <c r="D716" s="16"/>
      <c r="E716" s="16">
        <v>-1</v>
      </c>
      <c r="F716" s="14" t="s">
        <v>13</v>
      </c>
      <c r="G716" s="16">
        <v>652.5</v>
      </c>
      <c r="H716" s="16">
        <f t="shared" ref="H716:H726" si="24">E716*G716</f>
        <v>-652.5</v>
      </c>
      <c r="J716" s="15" t="s">
        <v>33</v>
      </c>
      <c r="K716" s="16"/>
      <c r="L716" s="14" t="s">
        <v>13</v>
      </c>
      <c r="M716" s="16"/>
      <c r="N716" s="16">
        <v>-1</v>
      </c>
      <c r="O716" s="14" t="s">
        <v>13</v>
      </c>
      <c r="P716" s="16">
        <v>653</v>
      </c>
      <c r="Q716" s="16">
        <f t="shared" ref="Q716:Q726" si="25">N716*P716</f>
        <v>-653</v>
      </c>
    </row>
    <row r="717" spans="1:17" x14ac:dyDescent="0.25">
      <c r="A717" s="15" t="s">
        <v>112</v>
      </c>
      <c r="B717" s="16"/>
      <c r="C717" s="14" t="s">
        <v>13</v>
      </c>
      <c r="D717" s="16"/>
      <c r="E717" s="16">
        <v>-2</v>
      </c>
      <c r="F717" s="14" t="s">
        <v>13</v>
      </c>
      <c r="G717" s="16">
        <v>202.5</v>
      </c>
      <c r="H717" s="16">
        <f t="shared" si="24"/>
        <v>-405</v>
      </c>
      <c r="J717" s="15" t="s">
        <v>112</v>
      </c>
      <c r="K717" s="16"/>
      <c r="L717" s="14" t="s">
        <v>13</v>
      </c>
      <c r="M717" s="16"/>
      <c r="N717" s="16">
        <v>-2</v>
      </c>
      <c r="O717" s="14" t="s">
        <v>13</v>
      </c>
      <c r="P717" s="16">
        <v>203</v>
      </c>
      <c r="Q717" s="16">
        <f t="shared" si="25"/>
        <v>-406</v>
      </c>
    </row>
    <row r="718" spans="1:17" x14ac:dyDescent="0.25">
      <c r="A718" s="15" t="s">
        <v>35</v>
      </c>
      <c r="B718" s="16"/>
      <c r="C718" s="14" t="s">
        <v>13</v>
      </c>
      <c r="D718" s="16"/>
      <c r="E718" s="16">
        <v>-40</v>
      </c>
      <c r="F718" s="14" t="s">
        <v>13</v>
      </c>
      <c r="G718" s="16">
        <v>22</v>
      </c>
      <c r="H718" s="16">
        <f t="shared" si="24"/>
        <v>-880</v>
      </c>
      <c r="J718" s="15" t="s">
        <v>35</v>
      </c>
      <c r="K718" s="16"/>
      <c r="L718" s="14" t="s">
        <v>13</v>
      </c>
      <c r="M718" s="16"/>
      <c r="N718" s="16">
        <v>-40</v>
      </c>
      <c r="O718" s="14" t="s">
        <v>13</v>
      </c>
      <c r="P718" s="16">
        <v>22</v>
      </c>
      <c r="Q718" s="16">
        <f t="shared" si="25"/>
        <v>-880</v>
      </c>
    </row>
    <row r="719" spans="1:17" x14ac:dyDescent="0.25">
      <c r="A719" s="15" t="s">
        <v>123</v>
      </c>
      <c r="B719" s="16"/>
      <c r="C719" s="14" t="s">
        <v>13</v>
      </c>
      <c r="D719" s="16"/>
      <c r="E719" s="16">
        <v>-1</v>
      </c>
      <c r="F719" s="14" t="s">
        <v>13</v>
      </c>
      <c r="G719" s="16">
        <v>1496.25</v>
      </c>
      <c r="H719" s="16">
        <f t="shared" si="24"/>
        <v>-1496.25</v>
      </c>
      <c r="J719" s="15" t="s">
        <v>123</v>
      </c>
      <c r="K719" s="16"/>
      <c r="L719" s="14" t="s">
        <v>13</v>
      </c>
      <c r="M719" s="16"/>
      <c r="N719" s="16">
        <v>-1</v>
      </c>
      <c r="O719" s="14" t="s">
        <v>13</v>
      </c>
      <c r="P719" s="16">
        <v>1523</v>
      </c>
      <c r="Q719" s="16">
        <f t="shared" si="25"/>
        <v>-1523</v>
      </c>
    </row>
    <row r="720" spans="1:17" x14ac:dyDescent="0.25">
      <c r="A720" s="15" t="s">
        <v>37</v>
      </c>
      <c r="B720" s="16"/>
      <c r="C720" s="14" t="s">
        <v>13</v>
      </c>
      <c r="D720" s="16"/>
      <c r="E720" s="16">
        <v>-3</v>
      </c>
      <c r="F720" s="14" t="s">
        <v>13</v>
      </c>
      <c r="G720" s="16">
        <v>175</v>
      </c>
      <c r="H720" s="16">
        <f t="shared" si="24"/>
        <v>-525</v>
      </c>
      <c r="J720" s="15" t="s">
        <v>37</v>
      </c>
      <c r="K720" s="16"/>
      <c r="L720" s="14" t="s">
        <v>13</v>
      </c>
      <c r="M720" s="16"/>
      <c r="N720" s="16">
        <v>-3</v>
      </c>
      <c r="O720" s="14" t="s">
        <v>13</v>
      </c>
      <c r="P720" s="16">
        <v>140</v>
      </c>
      <c r="Q720" s="16">
        <f t="shared" si="25"/>
        <v>-420</v>
      </c>
    </row>
    <row r="721" spans="1:17" x14ac:dyDescent="0.25">
      <c r="A721" s="15" t="s">
        <v>117</v>
      </c>
      <c r="B721" s="16"/>
      <c r="C721" s="14" t="s">
        <v>13</v>
      </c>
      <c r="D721" s="16"/>
      <c r="E721" s="16">
        <v>-1</v>
      </c>
      <c r="F721" s="14" t="s">
        <v>13</v>
      </c>
      <c r="G721" s="16">
        <v>2419.6799999999998</v>
      </c>
      <c r="H721" s="16">
        <f t="shared" si="24"/>
        <v>-2419.6799999999998</v>
      </c>
      <c r="J721" s="15" t="s">
        <v>117</v>
      </c>
      <c r="K721" s="16"/>
      <c r="L721" s="14" t="s">
        <v>13</v>
      </c>
      <c r="M721" s="16"/>
      <c r="N721" s="16">
        <v>-1</v>
      </c>
      <c r="O721" s="14" t="s">
        <v>13</v>
      </c>
      <c r="P721" s="16">
        <v>2202</v>
      </c>
      <c r="Q721" s="16">
        <f t="shared" si="25"/>
        <v>-2202</v>
      </c>
    </row>
    <row r="722" spans="1:17" x14ac:dyDescent="0.25">
      <c r="A722" s="15" t="s">
        <v>118</v>
      </c>
      <c r="B722" s="16"/>
      <c r="C722" s="14" t="s">
        <v>13</v>
      </c>
      <c r="D722" s="16"/>
      <c r="E722" s="16">
        <v>-1</v>
      </c>
      <c r="F722" s="14" t="s">
        <v>13</v>
      </c>
      <c r="G722" s="16">
        <v>570.92999999999995</v>
      </c>
      <c r="H722" s="16">
        <f t="shared" si="24"/>
        <v>-570.92999999999995</v>
      </c>
      <c r="J722" s="15" t="s">
        <v>118</v>
      </c>
      <c r="K722" s="16"/>
      <c r="L722" s="14" t="s">
        <v>13</v>
      </c>
      <c r="M722" s="16"/>
      <c r="N722" s="16">
        <v>-1</v>
      </c>
      <c r="O722" s="14" t="s">
        <v>13</v>
      </c>
      <c r="P722" s="16">
        <v>381</v>
      </c>
      <c r="Q722" s="16">
        <f t="shared" si="25"/>
        <v>-381</v>
      </c>
    </row>
    <row r="723" spans="1:17" x14ac:dyDescent="0.25">
      <c r="A723" s="15" t="s">
        <v>119</v>
      </c>
      <c r="B723" s="16"/>
      <c r="C723" s="14" t="s">
        <v>13</v>
      </c>
      <c r="D723" s="16"/>
      <c r="E723" s="16">
        <v>-1</v>
      </c>
      <c r="F723" s="14" t="s">
        <v>13</v>
      </c>
      <c r="G723" s="16">
        <v>2600</v>
      </c>
      <c r="H723" s="16">
        <f t="shared" si="24"/>
        <v>-2600</v>
      </c>
      <c r="J723" s="15" t="s">
        <v>119</v>
      </c>
      <c r="K723" s="16"/>
      <c r="L723" s="14" t="s">
        <v>13</v>
      </c>
      <c r="M723" s="16"/>
      <c r="N723" s="16">
        <v>-1</v>
      </c>
      <c r="O723" s="14" t="s">
        <v>13</v>
      </c>
      <c r="P723" s="16">
        <v>2900</v>
      </c>
      <c r="Q723" s="16">
        <f t="shared" si="25"/>
        <v>-2900</v>
      </c>
    </row>
    <row r="724" spans="1:17" x14ac:dyDescent="0.25">
      <c r="A724" s="15" t="s">
        <v>139</v>
      </c>
      <c r="B724" s="16"/>
      <c r="C724" s="14" t="s">
        <v>13</v>
      </c>
      <c r="D724" s="16"/>
      <c r="E724" s="16">
        <v>-1</v>
      </c>
      <c r="F724" s="14" t="s">
        <v>13</v>
      </c>
      <c r="G724" s="16">
        <v>1225</v>
      </c>
      <c r="H724" s="16">
        <f t="shared" si="24"/>
        <v>-1225</v>
      </c>
      <c r="J724" s="15" t="s">
        <v>139</v>
      </c>
      <c r="K724" s="16"/>
      <c r="L724" s="14" t="s">
        <v>13</v>
      </c>
      <c r="M724" s="16"/>
      <c r="N724" s="16">
        <v>-1</v>
      </c>
      <c r="O724" s="14" t="s">
        <v>13</v>
      </c>
      <c r="P724" s="16">
        <v>1225</v>
      </c>
      <c r="Q724" s="16">
        <f t="shared" si="25"/>
        <v>-1225</v>
      </c>
    </row>
    <row r="725" spans="1:17" x14ac:dyDescent="0.25">
      <c r="A725" s="15" t="s">
        <v>140</v>
      </c>
      <c r="B725" s="16"/>
      <c r="C725" s="14" t="s">
        <v>13</v>
      </c>
      <c r="D725" s="16"/>
      <c r="E725" s="16">
        <v>-3</v>
      </c>
      <c r="F725" s="14" t="s">
        <v>13</v>
      </c>
      <c r="G725" s="16">
        <v>125</v>
      </c>
      <c r="H725" s="16">
        <f t="shared" si="24"/>
        <v>-375</v>
      </c>
      <c r="J725" s="15" t="s">
        <v>140</v>
      </c>
      <c r="K725" s="16"/>
      <c r="L725" s="14" t="s">
        <v>13</v>
      </c>
      <c r="M725" s="16"/>
      <c r="N725" s="16">
        <v>-3</v>
      </c>
      <c r="O725" s="14" t="s">
        <v>13</v>
      </c>
      <c r="P725" s="16">
        <v>125</v>
      </c>
      <c r="Q725" s="16">
        <f t="shared" si="25"/>
        <v>-375</v>
      </c>
    </row>
    <row r="726" spans="1:17" x14ac:dyDescent="0.25">
      <c r="A726" s="15" t="s">
        <v>141</v>
      </c>
      <c r="B726" s="16"/>
      <c r="C726" s="14" t="s">
        <v>13</v>
      </c>
      <c r="D726" s="16"/>
      <c r="E726" s="16">
        <v>-100</v>
      </c>
      <c r="F726" s="14" t="s">
        <v>13</v>
      </c>
      <c r="G726" s="16">
        <v>5</v>
      </c>
      <c r="H726" s="16">
        <f t="shared" si="24"/>
        <v>-500</v>
      </c>
      <c r="J726" s="15" t="s">
        <v>141</v>
      </c>
      <c r="K726" s="16"/>
      <c r="L726" s="14" t="s">
        <v>13</v>
      </c>
      <c r="M726" s="16"/>
      <c r="N726" s="16">
        <v>-100</v>
      </c>
      <c r="O726" s="14" t="s">
        <v>13</v>
      </c>
      <c r="P726" s="16">
        <v>10</v>
      </c>
      <c r="Q726" s="16">
        <f t="shared" si="25"/>
        <v>-1000</v>
      </c>
    </row>
    <row r="727" spans="1:17" x14ac:dyDescent="0.25">
      <c r="A727" s="15" t="s">
        <v>43</v>
      </c>
      <c r="B727" s="16"/>
      <c r="C727" s="14" t="s">
        <v>13</v>
      </c>
      <c r="D727" s="16"/>
      <c r="E727" s="16"/>
      <c r="F727" s="14" t="s">
        <v>13</v>
      </c>
      <c r="G727" s="16"/>
      <c r="H727" s="16">
        <v>-500</v>
      </c>
      <c r="J727" s="15" t="s">
        <v>43</v>
      </c>
      <c r="K727" s="16"/>
      <c r="L727" s="14" t="s">
        <v>13</v>
      </c>
      <c r="M727" s="16"/>
      <c r="N727" s="16"/>
      <c r="O727" s="14" t="s">
        <v>13</v>
      </c>
      <c r="P727" s="16"/>
      <c r="Q727" s="16">
        <v>-800</v>
      </c>
    </row>
    <row r="728" spans="1:17" x14ac:dyDescent="0.25">
      <c r="A728" s="13" t="s">
        <v>44</v>
      </c>
      <c r="B728" s="9"/>
      <c r="C728" s="14" t="s">
        <v>13</v>
      </c>
      <c r="D728" s="9"/>
      <c r="E728" s="9"/>
      <c r="F728" s="14" t="s">
        <v>13</v>
      </c>
      <c r="G728" s="9"/>
      <c r="H728" s="9">
        <f>SUM(H716:H727)</f>
        <v>-12149.36</v>
      </c>
      <c r="J728" s="13" t="s">
        <v>44</v>
      </c>
      <c r="K728" s="9"/>
      <c r="L728" s="14" t="s">
        <v>13</v>
      </c>
      <c r="M728" s="9"/>
      <c r="N728" s="9"/>
      <c r="O728" s="14" t="s">
        <v>13</v>
      </c>
      <c r="P728" s="9"/>
      <c r="Q728" s="9">
        <f>SUM(Q716:Q727)</f>
        <v>-12765</v>
      </c>
    </row>
    <row r="729" spans="1:17" x14ac:dyDescent="0.25">
      <c r="A729" s="15" t="s">
        <v>45</v>
      </c>
      <c r="B729" s="16"/>
      <c r="C729" s="14" t="s">
        <v>13</v>
      </c>
      <c r="D729" s="16"/>
      <c r="E729" s="16"/>
      <c r="F729" s="14" t="s">
        <v>13</v>
      </c>
      <c r="G729" s="16"/>
      <c r="H729" s="16">
        <f>SUM(H713,H728)</f>
        <v>26095.64</v>
      </c>
      <c r="J729" s="15" t="s">
        <v>45</v>
      </c>
      <c r="K729" s="16"/>
      <c r="L729" s="14" t="s">
        <v>13</v>
      </c>
      <c r="M729" s="16"/>
      <c r="N729" s="16"/>
      <c r="O729" s="14" t="s">
        <v>13</v>
      </c>
      <c r="P729" s="16"/>
      <c r="Q729" s="16">
        <f>SUM(Q713,Q728)</f>
        <v>24780</v>
      </c>
    </row>
    <row r="731" spans="1:17" x14ac:dyDescent="0.25">
      <c r="A731" s="12" t="s">
        <v>120</v>
      </c>
      <c r="J731" s="12" t="s">
        <v>120</v>
      </c>
    </row>
    <row r="733" spans="1:17" x14ac:dyDescent="0.25">
      <c r="A733" s="12" t="s">
        <v>46</v>
      </c>
      <c r="J733" s="12" t="s">
        <v>46</v>
      </c>
    </row>
    <row r="735" spans="1:17" x14ac:dyDescent="0.25">
      <c r="A735" t="s">
        <v>124</v>
      </c>
      <c r="J735" t="s">
        <v>124</v>
      </c>
    </row>
    <row r="736" spans="1:17" x14ac:dyDescent="0.25">
      <c r="A736" s="12" t="s">
        <v>1</v>
      </c>
      <c r="B736" s="12" t="s">
        <v>2</v>
      </c>
      <c r="J736" s="12" t="s">
        <v>1</v>
      </c>
      <c r="K736" s="12" t="s">
        <v>2</v>
      </c>
    </row>
    <row r="737" spans="1:17" x14ac:dyDescent="0.25">
      <c r="A737" s="12" t="s">
        <v>3</v>
      </c>
      <c r="B737" s="12" t="s">
        <v>4</v>
      </c>
      <c r="J737" s="12" t="s">
        <v>3</v>
      </c>
      <c r="K737" s="12" t="s">
        <v>158</v>
      </c>
    </row>
    <row r="738" spans="1:17" x14ac:dyDescent="0.25">
      <c r="A738" s="12" t="s">
        <v>5</v>
      </c>
      <c r="B738" s="12" t="s">
        <v>6</v>
      </c>
      <c r="J738" s="12" t="s">
        <v>5</v>
      </c>
      <c r="K738" s="12" t="s">
        <v>6</v>
      </c>
    </row>
    <row r="739" spans="1:17" x14ac:dyDescent="0.25">
      <c r="A739" s="12" t="s">
        <v>7</v>
      </c>
      <c r="B739" s="12" t="s">
        <v>138</v>
      </c>
      <c r="J739" s="12" t="s">
        <v>7</v>
      </c>
      <c r="K739" s="12" t="s">
        <v>138</v>
      </c>
    </row>
    <row r="740" spans="1:17" x14ac:dyDescent="0.25">
      <c r="A740" s="12" t="s">
        <v>9</v>
      </c>
      <c r="B740" s="12" t="s">
        <v>10</v>
      </c>
      <c r="J740" s="12" t="s">
        <v>9</v>
      </c>
      <c r="K740" s="12" t="s">
        <v>10</v>
      </c>
    </row>
    <row r="742" spans="1:17" x14ac:dyDescent="0.25">
      <c r="A742" s="6" t="s">
        <v>11</v>
      </c>
      <c r="B742" s="7" t="s">
        <v>12</v>
      </c>
      <c r="C742" s="7" t="s">
        <v>13</v>
      </c>
      <c r="D742" s="7" t="s">
        <v>14</v>
      </c>
      <c r="E742" s="7" t="s">
        <v>15</v>
      </c>
      <c r="F742" s="7" t="s">
        <v>13</v>
      </c>
      <c r="G742" s="7" t="s">
        <v>16</v>
      </c>
      <c r="H742" s="7" t="s">
        <v>17</v>
      </c>
      <c r="J742" s="6" t="s">
        <v>11</v>
      </c>
      <c r="K742" s="7" t="s">
        <v>12</v>
      </c>
      <c r="L742" s="7" t="s">
        <v>13</v>
      </c>
      <c r="M742" s="7" t="s">
        <v>14</v>
      </c>
      <c r="N742" s="7" t="s">
        <v>15</v>
      </c>
      <c r="O742" s="7" t="s">
        <v>13</v>
      </c>
      <c r="P742" s="7" t="s">
        <v>16</v>
      </c>
      <c r="Q742" s="7" t="s">
        <v>17</v>
      </c>
    </row>
    <row r="744" spans="1:17" x14ac:dyDescent="0.25">
      <c r="A744" s="12" t="s">
        <v>125</v>
      </c>
      <c r="J744" s="12" t="s">
        <v>125</v>
      </c>
    </row>
    <row r="746" spans="1:17" x14ac:dyDescent="0.25">
      <c r="A746" s="12" t="s">
        <v>46</v>
      </c>
      <c r="J746" s="12" t="s">
        <v>46</v>
      </c>
    </row>
    <row r="748" spans="1:17" x14ac:dyDescent="0.25">
      <c r="A748" t="s">
        <v>126</v>
      </c>
      <c r="J748" t="s">
        <v>126</v>
      </c>
    </row>
    <row r="749" spans="1:17" x14ac:dyDescent="0.25">
      <c r="A749" s="12" t="s">
        <v>1</v>
      </c>
      <c r="B749" s="12" t="s">
        <v>2</v>
      </c>
      <c r="J749" s="12" t="s">
        <v>1</v>
      </c>
      <c r="K749" s="12" t="s">
        <v>2</v>
      </c>
    </row>
    <row r="750" spans="1:17" x14ac:dyDescent="0.25">
      <c r="A750" s="12" t="s">
        <v>3</v>
      </c>
      <c r="B750" s="12" t="s">
        <v>4</v>
      </c>
      <c r="J750" s="12" t="s">
        <v>3</v>
      </c>
      <c r="K750" s="12" t="s">
        <v>158</v>
      </c>
    </row>
    <row r="751" spans="1:17" x14ac:dyDescent="0.25">
      <c r="A751" s="12" t="s">
        <v>5</v>
      </c>
      <c r="B751" s="12" t="s">
        <v>6</v>
      </c>
      <c r="J751" s="12" t="s">
        <v>5</v>
      </c>
      <c r="K751" s="12" t="s">
        <v>6</v>
      </c>
    </row>
    <row r="752" spans="1:17" x14ac:dyDescent="0.25">
      <c r="A752" s="12" t="s">
        <v>7</v>
      </c>
      <c r="B752" s="12" t="s">
        <v>138</v>
      </c>
      <c r="J752" s="12" t="s">
        <v>7</v>
      </c>
      <c r="K752" s="12" t="s">
        <v>138</v>
      </c>
    </row>
    <row r="753" spans="1:17" x14ac:dyDescent="0.25">
      <c r="A753" s="12" t="s">
        <v>9</v>
      </c>
      <c r="B753" s="12" t="s">
        <v>10</v>
      </c>
      <c r="J753" s="12" t="s">
        <v>9</v>
      </c>
      <c r="K753" s="12" t="s">
        <v>10</v>
      </c>
    </row>
    <row r="755" spans="1:17" x14ac:dyDescent="0.25">
      <c r="A755" s="6" t="s">
        <v>11</v>
      </c>
      <c r="B755" s="7" t="s">
        <v>12</v>
      </c>
      <c r="C755" s="7" t="s">
        <v>13</v>
      </c>
      <c r="D755" s="7" t="s">
        <v>14</v>
      </c>
      <c r="E755" s="7" t="s">
        <v>15</v>
      </c>
      <c r="F755" s="7" t="s">
        <v>13</v>
      </c>
      <c r="G755" s="7" t="s">
        <v>16</v>
      </c>
      <c r="H755" s="7" t="s">
        <v>17</v>
      </c>
      <c r="J755" s="6" t="s">
        <v>11</v>
      </c>
      <c r="K755" s="7" t="s">
        <v>12</v>
      </c>
      <c r="L755" s="7" t="s">
        <v>13</v>
      </c>
      <c r="M755" s="7" t="s">
        <v>14</v>
      </c>
      <c r="N755" s="7" t="s">
        <v>15</v>
      </c>
      <c r="O755" s="7" t="s">
        <v>13</v>
      </c>
      <c r="P755" s="7" t="s">
        <v>16</v>
      </c>
      <c r="Q755" s="7" t="s">
        <v>17</v>
      </c>
    </row>
    <row r="757" spans="1:17" x14ac:dyDescent="0.25">
      <c r="A757" s="12" t="s">
        <v>127</v>
      </c>
      <c r="J757" s="12" t="s">
        <v>127</v>
      </c>
    </row>
    <row r="759" spans="1:17" x14ac:dyDescent="0.25">
      <c r="A759" s="12" t="s">
        <v>46</v>
      </c>
      <c r="J759" s="12" t="s">
        <v>46</v>
      </c>
    </row>
    <row r="760" spans="1:17" x14ac:dyDescent="0.25">
      <c r="A760" s="12"/>
      <c r="J760" s="12"/>
    </row>
    <row r="761" spans="1:17" x14ac:dyDescent="0.25">
      <c r="A761" t="s">
        <v>128</v>
      </c>
      <c r="J761" t="s">
        <v>128</v>
      </c>
    </row>
    <row r="762" spans="1:17" x14ac:dyDescent="0.25">
      <c r="A762" s="12" t="s">
        <v>1</v>
      </c>
      <c r="B762" s="12" t="s">
        <v>2</v>
      </c>
      <c r="J762" s="12" t="s">
        <v>1</v>
      </c>
      <c r="K762" s="12" t="s">
        <v>2</v>
      </c>
    </row>
    <row r="763" spans="1:17" x14ac:dyDescent="0.25">
      <c r="A763" s="12" t="s">
        <v>3</v>
      </c>
      <c r="B763" s="12" t="s">
        <v>4</v>
      </c>
      <c r="J763" s="12" t="s">
        <v>3</v>
      </c>
      <c r="K763" s="12" t="s">
        <v>158</v>
      </c>
    </row>
    <row r="764" spans="1:17" x14ac:dyDescent="0.25">
      <c r="A764" s="12" t="s">
        <v>5</v>
      </c>
      <c r="B764" s="12" t="s">
        <v>6</v>
      </c>
      <c r="J764" s="12" t="s">
        <v>5</v>
      </c>
      <c r="K764" s="12" t="s">
        <v>6</v>
      </c>
    </row>
    <row r="765" spans="1:17" x14ac:dyDescent="0.25">
      <c r="A765" s="12" t="s">
        <v>7</v>
      </c>
      <c r="B765" s="12" t="s">
        <v>138</v>
      </c>
      <c r="J765" s="12" t="s">
        <v>7</v>
      </c>
      <c r="K765" s="12" t="s">
        <v>138</v>
      </c>
    </row>
    <row r="766" spans="1:17" x14ac:dyDescent="0.25">
      <c r="A766" s="12" t="s">
        <v>9</v>
      </c>
      <c r="B766" s="12" t="s">
        <v>10</v>
      </c>
      <c r="J766" s="12" t="s">
        <v>9</v>
      </c>
      <c r="K766" s="12" t="s">
        <v>10</v>
      </c>
    </row>
    <row r="768" spans="1:17" x14ac:dyDescent="0.25">
      <c r="A768" s="6" t="s">
        <v>11</v>
      </c>
      <c r="B768" s="7" t="s">
        <v>12</v>
      </c>
      <c r="C768" s="7" t="s">
        <v>13</v>
      </c>
      <c r="D768" s="7" t="s">
        <v>14</v>
      </c>
      <c r="E768" s="7" t="s">
        <v>15</v>
      </c>
      <c r="F768" s="7" t="s">
        <v>13</v>
      </c>
      <c r="G768" s="7" t="s">
        <v>16</v>
      </c>
      <c r="H768" s="7" t="s">
        <v>17</v>
      </c>
      <c r="J768" s="6" t="s">
        <v>11</v>
      </c>
      <c r="K768" s="7" t="s">
        <v>12</v>
      </c>
      <c r="L768" s="7" t="s">
        <v>13</v>
      </c>
      <c r="M768" s="7" t="s">
        <v>14</v>
      </c>
      <c r="N768" s="7" t="s">
        <v>15</v>
      </c>
      <c r="O768" s="7" t="s">
        <v>13</v>
      </c>
      <c r="P768" s="7" t="s">
        <v>16</v>
      </c>
      <c r="Q768" s="7" t="s">
        <v>17</v>
      </c>
    </row>
    <row r="769" spans="1:17" x14ac:dyDescent="0.25">
      <c r="A769" s="13" t="s">
        <v>18</v>
      </c>
      <c r="B769" s="9"/>
      <c r="C769" s="14" t="s">
        <v>13</v>
      </c>
      <c r="D769" s="9"/>
      <c r="E769" s="9"/>
      <c r="F769" s="14" t="s">
        <v>13</v>
      </c>
      <c r="G769" s="9"/>
      <c r="H769" s="9"/>
      <c r="J769" s="13" t="s">
        <v>18</v>
      </c>
      <c r="K769" s="9"/>
      <c r="L769" s="14" t="s">
        <v>13</v>
      </c>
      <c r="M769" s="9"/>
      <c r="N769" s="9"/>
      <c r="O769" s="14" t="s">
        <v>13</v>
      </c>
      <c r="P769" s="9"/>
      <c r="Q769" s="9"/>
    </row>
    <row r="770" spans="1:17" x14ac:dyDescent="0.25">
      <c r="A770" s="15" t="s">
        <v>129</v>
      </c>
      <c r="B770" s="16"/>
      <c r="C770" s="14" t="s">
        <v>13</v>
      </c>
      <c r="D770" s="16"/>
      <c r="E770" s="16">
        <v>11000</v>
      </c>
      <c r="F770" s="14" t="s">
        <v>21</v>
      </c>
      <c r="G770" s="17">
        <v>0.8</v>
      </c>
      <c r="H770" s="16">
        <f>E770*G770</f>
        <v>8800</v>
      </c>
      <c r="J770" s="15" t="s">
        <v>129</v>
      </c>
      <c r="K770" s="16"/>
      <c r="L770" s="14" t="s">
        <v>13</v>
      </c>
      <c r="M770" s="16"/>
      <c r="N770" s="16">
        <v>11000</v>
      </c>
      <c r="O770" s="14" t="s">
        <v>21</v>
      </c>
      <c r="P770" s="17">
        <v>0.8</v>
      </c>
      <c r="Q770" s="16">
        <f>N770*P770</f>
        <v>8800</v>
      </c>
    </row>
    <row r="771" spans="1:17" x14ac:dyDescent="0.25">
      <c r="A771" s="15" t="s">
        <v>23</v>
      </c>
      <c r="B771" s="16"/>
      <c r="C771" s="14" t="s">
        <v>13</v>
      </c>
      <c r="D771" s="16"/>
      <c r="E771" s="16"/>
      <c r="F771" s="14" t="s">
        <v>24</v>
      </c>
      <c r="G771" s="16"/>
      <c r="H771" s="16">
        <v>870</v>
      </c>
      <c r="J771" s="15" t="s">
        <v>23</v>
      </c>
      <c r="K771" s="16"/>
      <c r="L771" s="14" t="s">
        <v>13</v>
      </c>
      <c r="M771" s="16"/>
      <c r="N771" s="16"/>
      <c r="O771" s="14" t="s">
        <v>24</v>
      </c>
      <c r="P771" s="16"/>
      <c r="Q771" s="16">
        <v>870</v>
      </c>
    </row>
    <row r="772" spans="1:17" x14ac:dyDescent="0.25">
      <c r="A772" s="13" t="s">
        <v>25</v>
      </c>
      <c r="B772" s="9"/>
      <c r="C772" s="14" t="s">
        <v>13</v>
      </c>
      <c r="D772" s="9"/>
      <c r="E772" s="9"/>
      <c r="F772" s="14" t="s">
        <v>13</v>
      </c>
      <c r="G772" s="9"/>
      <c r="H772" s="9">
        <f>SUM(H770:H771)</f>
        <v>9670</v>
      </c>
      <c r="J772" s="13" t="s">
        <v>25</v>
      </c>
      <c r="K772" s="9"/>
      <c r="L772" s="14" t="s">
        <v>13</v>
      </c>
      <c r="M772" s="9"/>
      <c r="N772" s="9"/>
      <c r="O772" s="14" t="s">
        <v>13</v>
      </c>
      <c r="P772" s="9"/>
      <c r="Q772" s="9">
        <f>SUM(Q770:Q771)</f>
        <v>9670</v>
      </c>
    </row>
    <row r="773" spans="1:17" x14ac:dyDescent="0.25">
      <c r="A773" s="15" t="s">
        <v>13</v>
      </c>
      <c r="B773" s="16"/>
      <c r="C773" s="14" t="s">
        <v>13</v>
      </c>
      <c r="D773" s="16"/>
      <c r="E773" s="16"/>
      <c r="F773" s="14" t="s">
        <v>13</v>
      </c>
      <c r="G773" s="16"/>
      <c r="H773" s="16"/>
      <c r="J773" s="15" t="s">
        <v>13</v>
      </c>
      <c r="K773" s="16"/>
      <c r="L773" s="14" t="s">
        <v>13</v>
      </c>
      <c r="M773" s="16"/>
      <c r="N773" s="16"/>
      <c r="O773" s="14" t="s">
        <v>13</v>
      </c>
      <c r="P773" s="16"/>
      <c r="Q773" s="16"/>
    </row>
    <row r="774" spans="1:17" x14ac:dyDescent="0.25">
      <c r="A774" s="13" t="s">
        <v>26</v>
      </c>
      <c r="B774" s="9"/>
      <c r="C774" s="14" t="s">
        <v>13</v>
      </c>
      <c r="D774" s="9"/>
      <c r="E774" s="9"/>
      <c r="F774" s="14" t="s">
        <v>13</v>
      </c>
      <c r="G774" s="9"/>
      <c r="H774" s="9"/>
      <c r="J774" s="13" t="s">
        <v>26</v>
      </c>
      <c r="K774" s="9"/>
      <c r="L774" s="14" t="s">
        <v>13</v>
      </c>
      <c r="M774" s="9"/>
      <c r="N774" s="9"/>
      <c r="O774" s="14" t="s">
        <v>13</v>
      </c>
      <c r="P774" s="9"/>
      <c r="Q774" s="9"/>
    </row>
    <row r="775" spans="1:17" x14ac:dyDescent="0.25">
      <c r="A775" s="15" t="s">
        <v>130</v>
      </c>
      <c r="B775" s="16"/>
      <c r="C775" s="14" t="s">
        <v>13</v>
      </c>
      <c r="D775" s="16"/>
      <c r="E775" s="16">
        <v>-10</v>
      </c>
      <c r="F775" s="14" t="s">
        <v>21</v>
      </c>
      <c r="G775" s="17">
        <v>65</v>
      </c>
      <c r="H775" s="16">
        <f>E775*G775</f>
        <v>-650</v>
      </c>
      <c r="J775" s="15" t="s">
        <v>130</v>
      </c>
      <c r="K775" s="16"/>
      <c r="L775" s="14" t="s">
        <v>13</v>
      </c>
      <c r="M775" s="16"/>
      <c r="N775" s="16">
        <v>-10</v>
      </c>
      <c r="O775" s="14" t="s">
        <v>21</v>
      </c>
      <c r="P775" s="17">
        <v>65</v>
      </c>
      <c r="Q775" s="16">
        <f>N775*P775</f>
        <v>-650</v>
      </c>
    </row>
    <row r="776" spans="1:17" x14ac:dyDescent="0.25">
      <c r="A776" s="15" t="s">
        <v>131</v>
      </c>
      <c r="B776" s="16"/>
      <c r="C776" s="14" t="s">
        <v>13</v>
      </c>
      <c r="D776" s="16"/>
      <c r="E776" s="16">
        <v>-200</v>
      </c>
      <c r="F776" s="14" t="s">
        <v>21</v>
      </c>
      <c r="G776" s="17">
        <v>4</v>
      </c>
      <c r="H776" s="16">
        <f>E776*G776</f>
        <v>-800</v>
      </c>
      <c r="J776" s="15" t="s">
        <v>131</v>
      </c>
      <c r="K776" s="16"/>
      <c r="L776" s="14" t="s">
        <v>13</v>
      </c>
      <c r="M776" s="16"/>
      <c r="N776" s="16">
        <v>-200</v>
      </c>
      <c r="O776" s="14" t="s">
        <v>21</v>
      </c>
      <c r="P776" s="17">
        <v>7</v>
      </c>
      <c r="Q776" s="16">
        <f>N776*P776</f>
        <v>-1400</v>
      </c>
    </row>
    <row r="777" spans="1:17" x14ac:dyDescent="0.25">
      <c r="A777" s="15" t="s">
        <v>74</v>
      </c>
      <c r="B777" s="16"/>
      <c r="C777" s="14" t="s">
        <v>13</v>
      </c>
      <c r="D777" s="16"/>
      <c r="E777" s="16">
        <v>-20</v>
      </c>
      <c r="F777" s="14" t="s">
        <v>29</v>
      </c>
      <c r="G777" s="17"/>
      <c r="H777" s="16"/>
      <c r="J777" s="15" t="s">
        <v>74</v>
      </c>
      <c r="K777" s="16"/>
      <c r="L777" s="14" t="s">
        <v>13</v>
      </c>
      <c r="M777" s="16"/>
      <c r="N777" s="16">
        <v>-20</v>
      </c>
      <c r="O777" s="14" t="s">
        <v>29</v>
      </c>
      <c r="P777" s="17"/>
      <c r="Q777" s="16"/>
    </row>
    <row r="778" spans="1:17" x14ac:dyDescent="0.25">
      <c r="A778" s="13" t="s">
        <v>30</v>
      </c>
      <c r="B778" s="9"/>
      <c r="C778" s="14" t="s">
        <v>13</v>
      </c>
      <c r="D778" s="9"/>
      <c r="E778" s="9"/>
      <c r="F778" s="14" t="s">
        <v>13</v>
      </c>
      <c r="G778" s="9"/>
      <c r="H778" s="9">
        <f>SUM(H775:H777)</f>
        <v>-1450</v>
      </c>
      <c r="J778" s="13" t="s">
        <v>30</v>
      </c>
      <c r="K778" s="9"/>
      <c r="L778" s="14" t="s">
        <v>13</v>
      </c>
      <c r="M778" s="9"/>
      <c r="N778" s="9"/>
      <c r="O778" s="14" t="s">
        <v>13</v>
      </c>
      <c r="P778" s="9"/>
      <c r="Q778" s="9">
        <f>SUM(Q775:Q777)</f>
        <v>-2050</v>
      </c>
    </row>
    <row r="779" spans="1:17" x14ac:dyDescent="0.25">
      <c r="A779" s="13" t="s">
        <v>77</v>
      </c>
      <c r="B779" s="9"/>
      <c r="C779" s="14" t="s">
        <v>13</v>
      </c>
      <c r="D779" s="9"/>
      <c r="E779" s="9"/>
      <c r="F779" s="14" t="s">
        <v>13</v>
      </c>
      <c r="G779" s="9"/>
      <c r="H779" s="9">
        <f>SUM(H772,H778)</f>
        <v>8220</v>
      </c>
      <c r="J779" s="13" t="s">
        <v>77</v>
      </c>
      <c r="K779" s="9"/>
      <c r="L779" s="14" t="s">
        <v>13</v>
      </c>
      <c r="M779" s="9"/>
      <c r="N779" s="9"/>
      <c r="O779" s="14" t="s">
        <v>13</v>
      </c>
      <c r="P779" s="9"/>
      <c r="Q779" s="9">
        <f>SUM(Q772,Q778)</f>
        <v>7620</v>
      </c>
    </row>
    <row r="780" spans="1:17" x14ac:dyDescent="0.25">
      <c r="A780" s="15" t="s">
        <v>13</v>
      </c>
      <c r="B780" s="16"/>
      <c r="C780" s="14" t="s">
        <v>13</v>
      </c>
      <c r="D780" s="16"/>
      <c r="E780" s="16"/>
      <c r="F780" s="14" t="s">
        <v>13</v>
      </c>
      <c r="G780" s="16"/>
      <c r="H780" s="16"/>
      <c r="J780" s="15" t="s">
        <v>13</v>
      </c>
      <c r="K780" s="16"/>
      <c r="L780" s="14" t="s">
        <v>13</v>
      </c>
      <c r="M780" s="16"/>
      <c r="N780" s="16"/>
      <c r="O780" s="14" t="s">
        <v>13</v>
      </c>
      <c r="P780" s="16"/>
      <c r="Q780" s="16"/>
    </row>
    <row r="781" spans="1:17" x14ac:dyDescent="0.25">
      <c r="A781" s="13" t="s">
        <v>32</v>
      </c>
      <c r="B781" s="9"/>
      <c r="C781" s="14" t="s">
        <v>13</v>
      </c>
      <c r="D781" s="9"/>
      <c r="E781" s="9"/>
      <c r="F781" s="14" t="s">
        <v>13</v>
      </c>
      <c r="G781" s="9"/>
      <c r="H781" s="9"/>
      <c r="J781" s="13" t="s">
        <v>32</v>
      </c>
      <c r="K781" s="9"/>
      <c r="L781" s="14" t="s">
        <v>13</v>
      </c>
      <c r="M781" s="9"/>
      <c r="N781" s="9"/>
      <c r="O781" s="14" t="s">
        <v>13</v>
      </c>
      <c r="P781" s="9"/>
      <c r="Q781" s="9"/>
    </row>
    <row r="782" spans="1:17" x14ac:dyDescent="0.25">
      <c r="A782" s="15" t="s">
        <v>33</v>
      </c>
      <c r="B782" s="16"/>
      <c r="C782" s="14" t="s">
        <v>13</v>
      </c>
      <c r="D782" s="16"/>
      <c r="E782" s="16">
        <v>-1</v>
      </c>
      <c r="F782" s="14" t="s">
        <v>13</v>
      </c>
      <c r="G782" s="16">
        <v>652.5</v>
      </c>
      <c r="H782" s="16">
        <f t="shared" ref="H782:H793" si="26">E782*G782</f>
        <v>-652.5</v>
      </c>
      <c r="J782" s="15" t="s">
        <v>33</v>
      </c>
      <c r="K782" s="16"/>
      <c r="L782" s="14" t="s">
        <v>13</v>
      </c>
      <c r="M782" s="16"/>
      <c r="N782" s="16">
        <v>-1</v>
      </c>
      <c r="O782" s="14" t="s">
        <v>13</v>
      </c>
      <c r="P782" s="16">
        <v>653</v>
      </c>
      <c r="Q782" s="16">
        <f t="shared" ref="Q782:Q793" si="27">N782*P782</f>
        <v>-653</v>
      </c>
    </row>
    <row r="783" spans="1:17" x14ac:dyDescent="0.25">
      <c r="A783" s="15" t="s">
        <v>112</v>
      </c>
      <c r="B783" s="16"/>
      <c r="C783" s="14" t="s">
        <v>13</v>
      </c>
      <c r="D783" s="16"/>
      <c r="E783" s="16">
        <v>-2</v>
      </c>
      <c r="F783" s="14" t="s">
        <v>13</v>
      </c>
      <c r="G783" s="16">
        <v>180</v>
      </c>
      <c r="H783" s="16">
        <f t="shared" si="26"/>
        <v>-360</v>
      </c>
      <c r="J783" s="15" t="s">
        <v>112</v>
      </c>
      <c r="K783" s="16"/>
      <c r="L783" s="14" t="s">
        <v>13</v>
      </c>
      <c r="M783" s="16"/>
      <c r="N783" s="16">
        <v>-2</v>
      </c>
      <c r="O783" s="14" t="s">
        <v>13</v>
      </c>
      <c r="P783" s="16">
        <v>180</v>
      </c>
      <c r="Q783" s="16">
        <f t="shared" si="27"/>
        <v>-360</v>
      </c>
    </row>
    <row r="784" spans="1:17" x14ac:dyDescent="0.25">
      <c r="A784" s="15" t="s">
        <v>35</v>
      </c>
      <c r="B784" s="16"/>
      <c r="C784" s="14" t="s">
        <v>13</v>
      </c>
      <c r="D784" s="16"/>
      <c r="E784" s="16">
        <v>-20</v>
      </c>
      <c r="F784" s="14" t="s">
        <v>13</v>
      </c>
      <c r="G784" s="16">
        <v>22</v>
      </c>
      <c r="H784" s="16">
        <f t="shared" si="26"/>
        <v>-440</v>
      </c>
      <c r="J784" s="15" t="s">
        <v>35</v>
      </c>
      <c r="K784" s="16"/>
      <c r="L784" s="14" t="s">
        <v>13</v>
      </c>
      <c r="M784" s="16"/>
      <c r="N784" s="16">
        <v>-20</v>
      </c>
      <c r="O784" s="14" t="s">
        <v>13</v>
      </c>
      <c r="P784" s="16">
        <v>22</v>
      </c>
      <c r="Q784" s="16">
        <f t="shared" si="27"/>
        <v>-440</v>
      </c>
    </row>
    <row r="785" spans="1:17" x14ac:dyDescent="0.25">
      <c r="A785" s="15" t="s">
        <v>132</v>
      </c>
      <c r="B785" s="16"/>
      <c r="C785" s="14" t="s">
        <v>13</v>
      </c>
      <c r="D785" s="16"/>
      <c r="E785" s="16">
        <v>-1</v>
      </c>
      <c r="F785" s="14" t="s">
        <v>13</v>
      </c>
      <c r="G785" s="16">
        <v>140</v>
      </c>
      <c r="H785" s="16">
        <f t="shared" si="26"/>
        <v>-140</v>
      </c>
      <c r="J785" s="15" t="s">
        <v>132</v>
      </c>
      <c r="K785" s="16"/>
      <c r="L785" s="14" t="s">
        <v>13</v>
      </c>
      <c r="M785" s="16"/>
      <c r="N785" s="16">
        <v>-1</v>
      </c>
      <c r="O785" s="14" t="s">
        <v>13</v>
      </c>
      <c r="P785" s="16">
        <v>140</v>
      </c>
      <c r="Q785" s="16">
        <f t="shared" si="27"/>
        <v>-140</v>
      </c>
    </row>
    <row r="786" spans="1:17" x14ac:dyDescent="0.25">
      <c r="A786" s="15" t="s">
        <v>36</v>
      </c>
      <c r="B786" s="16"/>
      <c r="C786" s="14" t="s">
        <v>13</v>
      </c>
      <c r="D786" s="16"/>
      <c r="E786" s="17">
        <v>-0.33</v>
      </c>
      <c r="F786" s="14" t="s">
        <v>13</v>
      </c>
      <c r="G786" s="16">
        <v>380</v>
      </c>
      <c r="H786" s="16">
        <f t="shared" si="26"/>
        <v>-125.4</v>
      </c>
      <c r="J786" s="15" t="s">
        <v>36</v>
      </c>
      <c r="K786" s="16"/>
      <c r="L786" s="14" t="s">
        <v>13</v>
      </c>
      <c r="M786" s="16"/>
      <c r="N786" s="17">
        <v>-0.33</v>
      </c>
      <c r="O786" s="14" t="s">
        <v>13</v>
      </c>
      <c r="P786" s="16">
        <v>380</v>
      </c>
      <c r="Q786" s="16">
        <f t="shared" si="27"/>
        <v>-125.4</v>
      </c>
    </row>
    <row r="787" spans="1:17" x14ac:dyDescent="0.25">
      <c r="A787" s="15" t="s">
        <v>96</v>
      </c>
      <c r="B787" s="16"/>
      <c r="C787" s="14" t="s">
        <v>13</v>
      </c>
      <c r="D787" s="16"/>
      <c r="E787" s="17">
        <v>-0.33</v>
      </c>
      <c r="F787" s="14" t="s">
        <v>13</v>
      </c>
      <c r="G787" s="16">
        <v>165</v>
      </c>
      <c r="H787" s="16">
        <f t="shared" si="26"/>
        <v>-54.45</v>
      </c>
      <c r="J787" s="15" t="s">
        <v>96</v>
      </c>
      <c r="K787" s="16"/>
      <c r="L787" s="14" t="s">
        <v>13</v>
      </c>
      <c r="M787" s="16"/>
      <c r="N787" s="17">
        <v>-0.33</v>
      </c>
      <c r="O787" s="14" t="s">
        <v>13</v>
      </c>
      <c r="P787" s="16">
        <v>175</v>
      </c>
      <c r="Q787" s="16">
        <f t="shared" si="27"/>
        <v>-57.75</v>
      </c>
    </row>
    <row r="788" spans="1:17" x14ac:dyDescent="0.25">
      <c r="A788" s="15" t="s">
        <v>37</v>
      </c>
      <c r="B788" s="16"/>
      <c r="C788" s="14" t="s">
        <v>13</v>
      </c>
      <c r="D788" s="16"/>
      <c r="E788" s="16">
        <v>-1</v>
      </c>
      <c r="F788" s="14" t="s">
        <v>13</v>
      </c>
      <c r="G788" s="16">
        <v>175</v>
      </c>
      <c r="H788" s="16">
        <f t="shared" si="26"/>
        <v>-175</v>
      </c>
      <c r="J788" s="15" t="s">
        <v>37</v>
      </c>
      <c r="K788" s="16"/>
      <c r="L788" s="14" t="s">
        <v>13</v>
      </c>
      <c r="M788" s="16"/>
      <c r="N788" s="16">
        <v>-1</v>
      </c>
      <c r="O788" s="14" t="s">
        <v>13</v>
      </c>
      <c r="P788" s="16">
        <v>140</v>
      </c>
      <c r="Q788" s="16">
        <f t="shared" si="27"/>
        <v>-140</v>
      </c>
    </row>
    <row r="789" spans="1:17" x14ac:dyDescent="0.25">
      <c r="A789" s="15" t="s">
        <v>98</v>
      </c>
      <c r="B789" s="16"/>
      <c r="C789" s="14" t="s">
        <v>13</v>
      </c>
      <c r="D789" s="16"/>
      <c r="E789" s="16">
        <v>-1</v>
      </c>
      <c r="F789" s="14" t="s">
        <v>13</v>
      </c>
      <c r="G789" s="16">
        <v>250</v>
      </c>
      <c r="H789" s="16">
        <f t="shared" si="26"/>
        <v>-250</v>
      </c>
      <c r="J789" s="15" t="s">
        <v>98</v>
      </c>
      <c r="K789" s="16"/>
      <c r="L789" s="14" t="s">
        <v>13</v>
      </c>
      <c r="M789" s="16"/>
      <c r="N789" s="16">
        <v>-1</v>
      </c>
      <c r="O789" s="14" t="s">
        <v>13</v>
      </c>
      <c r="P789" s="16">
        <v>225</v>
      </c>
      <c r="Q789" s="16">
        <f t="shared" si="27"/>
        <v>-225</v>
      </c>
    </row>
    <row r="790" spans="1:17" x14ac:dyDescent="0.25">
      <c r="A790" s="15" t="s">
        <v>133</v>
      </c>
      <c r="B790" s="16"/>
      <c r="C790" s="14" t="s">
        <v>13</v>
      </c>
      <c r="D790" s="16"/>
      <c r="E790" s="16">
        <v>-1</v>
      </c>
      <c r="F790" s="14" t="s">
        <v>13</v>
      </c>
      <c r="G790" s="16">
        <v>857</v>
      </c>
      <c r="H790" s="16">
        <f t="shared" si="26"/>
        <v>-857</v>
      </c>
      <c r="J790" s="15" t="s">
        <v>133</v>
      </c>
      <c r="K790" s="16"/>
      <c r="L790" s="14" t="s">
        <v>13</v>
      </c>
      <c r="M790" s="16"/>
      <c r="N790" s="16">
        <v>-1</v>
      </c>
      <c r="O790" s="14" t="s">
        <v>13</v>
      </c>
      <c r="P790" s="16">
        <v>857</v>
      </c>
      <c r="Q790" s="16">
        <f t="shared" si="27"/>
        <v>-857</v>
      </c>
    </row>
    <row r="791" spans="1:17" x14ac:dyDescent="0.25">
      <c r="A791" s="15" t="s">
        <v>139</v>
      </c>
      <c r="B791" s="16"/>
      <c r="C791" s="14" t="s">
        <v>13</v>
      </c>
      <c r="D791" s="16"/>
      <c r="E791" s="16">
        <v>-1</v>
      </c>
      <c r="F791" s="14" t="s">
        <v>13</v>
      </c>
      <c r="G791" s="16">
        <v>1225</v>
      </c>
      <c r="H791" s="16">
        <f t="shared" si="26"/>
        <v>-1225</v>
      </c>
      <c r="J791" s="15" t="s">
        <v>139</v>
      </c>
      <c r="K791" s="16"/>
      <c r="L791" s="14" t="s">
        <v>13</v>
      </c>
      <c r="M791" s="16"/>
      <c r="N791" s="16">
        <v>-1</v>
      </c>
      <c r="O791" s="14" t="s">
        <v>13</v>
      </c>
      <c r="P791" s="16">
        <v>1225</v>
      </c>
      <c r="Q791" s="16">
        <f t="shared" si="27"/>
        <v>-1225</v>
      </c>
    </row>
    <row r="792" spans="1:17" x14ac:dyDescent="0.25">
      <c r="A792" s="15" t="s">
        <v>140</v>
      </c>
      <c r="B792" s="16"/>
      <c r="C792" s="14" t="s">
        <v>13</v>
      </c>
      <c r="D792" s="16"/>
      <c r="E792" s="16">
        <v>-2</v>
      </c>
      <c r="F792" s="14" t="s">
        <v>13</v>
      </c>
      <c r="G792" s="16">
        <v>125</v>
      </c>
      <c r="H792" s="16">
        <f t="shared" si="26"/>
        <v>-250</v>
      </c>
      <c r="J792" s="15" t="s">
        <v>140</v>
      </c>
      <c r="K792" s="16"/>
      <c r="L792" s="14" t="s">
        <v>13</v>
      </c>
      <c r="M792" s="16"/>
      <c r="N792" s="16">
        <v>-2</v>
      </c>
      <c r="O792" s="14" t="s">
        <v>13</v>
      </c>
      <c r="P792" s="16">
        <v>125</v>
      </c>
      <c r="Q792" s="16">
        <f t="shared" si="27"/>
        <v>-250</v>
      </c>
    </row>
    <row r="793" spans="1:17" x14ac:dyDescent="0.25">
      <c r="A793" s="15" t="s">
        <v>141</v>
      </c>
      <c r="B793" s="16"/>
      <c r="C793" s="14" t="s">
        <v>13</v>
      </c>
      <c r="D793" s="16"/>
      <c r="E793" s="16">
        <v>-105</v>
      </c>
      <c r="F793" s="14" t="s">
        <v>13</v>
      </c>
      <c r="G793" s="16">
        <v>5</v>
      </c>
      <c r="H793" s="16">
        <f t="shared" si="26"/>
        <v>-525</v>
      </c>
      <c r="J793" s="15" t="s">
        <v>141</v>
      </c>
      <c r="K793" s="16"/>
      <c r="L793" s="14" t="s">
        <v>13</v>
      </c>
      <c r="M793" s="16"/>
      <c r="N793" s="16">
        <v>-105</v>
      </c>
      <c r="O793" s="14" t="s">
        <v>13</v>
      </c>
      <c r="P793" s="16">
        <v>10</v>
      </c>
      <c r="Q793" s="16">
        <f t="shared" si="27"/>
        <v>-1050</v>
      </c>
    </row>
    <row r="794" spans="1:17" x14ac:dyDescent="0.25">
      <c r="A794" s="15" t="s">
        <v>43</v>
      </c>
      <c r="B794" s="16"/>
      <c r="C794" s="14" t="s">
        <v>13</v>
      </c>
      <c r="D794" s="16"/>
      <c r="E794" s="16"/>
      <c r="F794" s="14" t="s">
        <v>13</v>
      </c>
      <c r="G794" s="16"/>
      <c r="H794" s="16">
        <v>-500</v>
      </c>
      <c r="J794" s="15" t="s">
        <v>43</v>
      </c>
      <c r="K794" s="16"/>
      <c r="L794" s="14" t="s">
        <v>13</v>
      </c>
      <c r="M794" s="16"/>
      <c r="N794" s="16"/>
      <c r="O794" s="14" t="s">
        <v>13</v>
      </c>
      <c r="P794" s="16"/>
      <c r="Q794" s="16">
        <v>-500</v>
      </c>
    </row>
    <row r="795" spans="1:17" x14ac:dyDescent="0.25">
      <c r="A795" s="13" t="s">
        <v>44</v>
      </c>
      <c r="B795" s="9"/>
      <c r="C795" s="14" t="s">
        <v>13</v>
      </c>
      <c r="D795" s="9"/>
      <c r="E795" s="9"/>
      <c r="F795" s="14" t="s">
        <v>13</v>
      </c>
      <c r="G795" s="9"/>
      <c r="H795" s="9">
        <f>SUM(H782:H794)</f>
        <v>-5554.35</v>
      </c>
      <c r="J795" s="13" t="s">
        <v>44</v>
      </c>
      <c r="K795" s="9"/>
      <c r="L795" s="14" t="s">
        <v>13</v>
      </c>
      <c r="M795" s="9"/>
      <c r="N795" s="9"/>
      <c r="O795" s="14" t="s">
        <v>13</v>
      </c>
      <c r="P795" s="9"/>
      <c r="Q795" s="9">
        <f>SUM(Q782:Q794)</f>
        <v>-6023.15</v>
      </c>
    </row>
    <row r="796" spans="1:17" x14ac:dyDescent="0.25">
      <c r="A796" s="15" t="s">
        <v>45</v>
      </c>
      <c r="B796" s="16"/>
      <c r="C796" s="14" t="s">
        <v>13</v>
      </c>
      <c r="D796" s="16"/>
      <c r="E796" s="16"/>
      <c r="F796" s="14" t="s">
        <v>13</v>
      </c>
      <c r="G796" s="16"/>
      <c r="H796" s="16">
        <f>SUM(H779,H795)</f>
        <v>2665.6499999999996</v>
      </c>
      <c r="J796" s="15" t="s">
        <v>45</v>
      </c>
      <c r="K796" s="16"/>
      <c r="L796" s="14" t="s">
        <v>13</v>
      </c>
      <c r="M796" s="16"/>
      <c r="N796" s="16"/>
      <c r="O796" s="14" t="s">
        <v>13</v>
      </c>
      <c r="P796" s="16"/>
      <c r="Q796" s="16">
        <f>SUM(Q779,Q795)</f>
        <v>1596.8500000000004</v>
      </c>
    </row>
    <row r="800" spans="1:17" x14ac:dyDescent="0.25">
      <c r="A800" s="12" t="s">
        <v>46</v>
      </c>
      <c r="J800" s="12" t="s">
        <v>46</v>
      </c>
    </row>
    <row r="802" spans="1:10" x14ac:dyDescent="0.25">
      <c r="A802" s="12" t="s">
        <v>134</v>
      </c>
      <c r="J802" s="12" t="s">
        <v>134</v>
      </c>
    </row>
    <row r="803" spans="1:10" x14ac:dyDescent="0.25">
      <c r="A803" s="12" t="s">
        <v>135</v>
      </c>
      <c r="J803" s="12" t="s">
        <v>135</v>
      </c>
    </row>
    <row r="805" spans="1:10" x14ac:dyDescent="0.25">
      <c r="A805" s="12" t="s">
        <v>136</v>
      </c>
      <c r="J805" s="12" t="s">
        <v>136</v>
      </c>
    </row>
    <row r="806" spans="1:10" x14ac:dyDescent="0.25">
      <c r="A806" s="12" t="s">
        <v>137</v>
      </c>
      <c r="J806" s="12"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0990DA-A027-4A28-94DF-E06141ABAA3D}">
  <dimension ref="A1:Q796"/>
  <sheetViews>
    <sheetView topLeftCell="B1" workbookViewId="0">
      <selection activeCell="J42" sqref="J42"/>
    </sheetView>
  </sheetViews>
  <sheetFormatPr defaultRowHeight="15" x14ac:dyDescent="0.25"/>
  <cols>
    <col min="1" max="1" width="30" customWidth="1"/>
    <col min="2" max="2" width="11" customWidth="1"/>
    <col min="3" max="3" width="5" customWidth="1"/>
    <col min="4" max="4" width="6" customWidth="1"/>
    <col min="5" max="5" width="11" customWidth="1"/>
    <col min="6" max="6" width="5" customWidth="1"/>
    <col min="7" max="7" width="6" customWidth="1"/>
    <col min="8" max="8" width="11" customWidth="1"/>
    <col min="10" max="10" width="30" customWidth="1"/>
    <col min="11" max="11" width="11" customWidth="1"/>
    <col min="12" max="12" width="5" customWidth="1"/>
    <col min="13" max="13" width="6" customWidth="1"/>
    <col min="14" max="14" width="11" customWidth="1"/>
    <col min="15" max="15" width="5" customWidth="1"/>
    <col min="16" max="16" width="6" customWidth="1"/>
    <col min="17" max="17" width="11" customWidth="1"/>
  </cols>
  <sheetData>
    <row r="1" spans="1:17" x14ac:dyDescent="0.25">
      <c r="A1" t="s">
        <v>0</v>
      </c>
      <c r="J1" t="s">
        <v>0</v>
      </c>
    </row>
    <row r="2" spans="1:17" x14ac:dyDescent="0.25">
      <c r="A2" s="12" t="s">
        <v>1</v>
      </c>
      <c r="B2" s="12" t="s">
        <v>2</v>
      </c>
      <c r="J2" s="12" t="s">
        <v>1</v>
      </c>
      <c r="K2" s="12" t="s">
        <v>2</v>
      </c>
    </row>
    <row r="3" spans="1:17" x14ac:dyDescent="0.25">
      <c r="A3" s="12" t="s">
        <v>3</v>
      </c>
      <c r="B3" s="12" t="s">
        <v>4</v>
      </c>
      <c r="J3" s="12" t="s">
        <v>3</v>
      </c>
      <c r="K3" s="12" t="s">
        <v>158</v>
      </c>
    </row>
    <row r="4" spans="1:17" x14ac:dyDescent="0.25">
      <c r="A4" s="12" t="s">
        <v>5</v>
      </c>
      <c r="B4" s="12" t="s">
        <v>6</v>
      </c>
      <c r="J4" s="12" t="s">
        <v>5</v>
      </c>
      <c r="K4" s="12" t="s">
        <v>6</v>
      </c>
    </row>
    <row r="5" spans="1:17" x14ac:dyDescent="0.25">
      <c r="A5" s="12" t="s">
        <v>7</v>
      </c>
      <c r="B5" s="12" t="s">
        <v>144</v>
      </c>
      <c r="J5" s="12" t="s">
        <v>7</v>
      </c>
      <c r="K5" s="12" t="s">
        <v>144</v>
      </c>
    </row>
    <row r="6" spans="1:17" x14ac:dyDescent="0.25">
      <c r="A6" s="12" t="s">
        <v>9</v>
      </c>
      <c r="B6" s="12" t="s">
        <v>10</v>
      </c>
      <c r="J6" s="12" t="s">
        <v>9</v>
      </c>
      <c r="K6" s="12" t="s">
        <v>10</v>
      </c>
    </row>
    <row r="8" spans="1:17" x14ac:dyDescent="0.25">
      <c r="A8" s="6" t="s">
        <v>11</v>
      </c>
      <c r="B8" s="7" t="s">
        <v>12</v>
      </c>
      <c r="C8" s="7" t="s">
        <v>13</v>
      </c>
      <c r="D8" s="7" t="s">
        <v>14</v>
      </c>
      <c r="E8" s="7" t="s">
        <v>15</v>
      </c>
      <c r="F8" s="7" t="s">
        <v>13</v>
      </c>
      <c r="G8" s="7" t="s">
        <v>16</v>
      </c>
      <c r="H8" s="7" t="s">
        <v>17</v>
      </c>
      <c r="J8" s="6" t="s">
        <v>11</v>
      </c>
      <c r="K8" s="7" t="s">
        <v>12</v>
      </c>
      <c r="L8" s="7" t="s">
        <v>13</v>
      </c>
      <c r="M8" s="7" t="s">
        <v>14</v>
      </c>
      <c r="N8" s="7" t="s">
        <v>15</v>
      </c>
      <c r="O8" s="7" t="s">
        <v>13</v>
      </c>
      <c r="P8" s="7" t="s">
        <v>16</v>
      </c>
      <c r="Q8" s="7" t="s">
        <v>17</v>
      </c>
    </row>
    <row r="9" spans="1:17" x14ac:dyDescent="0.25">
      <c r="A9" s="13" t="s">
        <v>18</v>
      </c>
      <c r="B9" s="9"/>
      <c r="C9" s="14" t="s">
        <v>13</v>
      </c>
      <c r="D9" s="9"/>
      <c r="E9" s="9"/>
      <c r="F9" s="14" t="s">
        <v>13</v>
      </c>
      <c r="G9" s="9"/>
      <c r="H9" s="9"/>
      <c r="J9" s="13" t="s">
        <v>18</v>
      </c>
      <c r="K9" s="9"/>
      <c r="L9" s="14" t="s">
        <v>13</v>
      </c>
      <c r="M9" s="9"/>
      <c r="N9" s="9"/>
      <c r="O9" s="14" t="s">
        <v>13</v>
      </c>
      <c r="P9" s="9"/>
      <c r="Q9" s="9"/>
    </row>
    <row r="10" spans="1:17" x14ac:dyDescent="0.25">
      <c r="A10" s="15" t="s">
        <v>19</v>
      </c>
      <c r="B10" s="16">
        <v>4000</v>
      </c>
      <c r="C10" s="14" t="s">
        <v>20</v>
      </c>
      <c r="D10" s="17">
        <f>H10/B10</f>
        <v>3.1</v>
      </c>
      <c r="E10" s="16">
        <v>4000</v>
      </c>
      <c r="F10" s="14" t="s">
        <v>21</v>
      </c>
      <c r="G10" s="17">
        <v>3.1</v>
      </c>
      <c r="H10" s="16">
        <f>E10*G10</f>
        <v>12400</v>
      </c>
      <c r="J10" s="15" t="s">
        <v>19</v>
      </c>
      <c r="K10" s="16">
        <v>4000</v>
      </c>
      <c r="L10" s="14" t="s">
        <v>20</v>
      </c>
      <c r="M10" s="17">
        <f>Q10/K10</f>
        <v>2.8</v>
      </c>
      <c r="N10" s="16">
        <v>4000</v>
      </c>
      <c r="O10" s="14" t="s">
        <v>21</v>
      </c>
      <c r="P10" s="17">
        <v>2.8</v>
      </c>
      <c r="Q10" s="16">
        <f>N10*P10</f>
        <v>11200</v>
      </c>
    </row>
    <row r="11" spans="1:17" x14ac:dyDescent="0.25">
      <c r="A11" s="15" t="s">
        <v>22</v>
      </c>
      <c r="B11" s="16">
        <v>1900</v>
      </c>
      <c r="C11" s="14" t="s">
        <v>20</v>
      </c>
      <c r="D11" s="17">
        <f>H11/B11</f>
        <v>0.85</v>
      </c>
      <c r="E11" s="16">
        <v>1900</v>
      </c>
      <c r="F11" s="14" t="s">
        <v>21</v>
      </c>
      <c r="G11" s="17">
        <v>0.85</v>
      </c>
      <c r="H11" s="16">
        <f>E11*G11</f>
        <v>1615</v>
      </c>
      <c r="J11" s="15" t="s">
        <v>22</v>
      </c>
      <c r="K11" s="16">
        <v>1900</v>
      </c>
      <c r="L11" s="14" t="s">
        <v>20</v>
      </c>
      <c r="M11" s="17">
        <f>Q11/K11</f>
        <v>0.85</v>
      </c>
      <c r="N11" s="16">
        <v>1900</v>
      </c>
      <c r="O11" s="14" t="s">
        <v>21</v>
      </c>
      <c r="P11" s="17">
        <v>0.85</v>
      </c>
      <c r="Q11" s="16">
        <f>N11*P11</f>
        <v>1615</v>
      </c>
    </row>
    <row r="12" spans="1:17" x14ac:dyDescent="0.25">
      <c r="A12" s="15" t="s">
        <v>23</v>
      </c>
      <c r="B12" s="16"/>
      <c r="C12" s="14" t="s">
        <v>13</v>
      </c>
      <c r="D12" s="16"/>
      <c r="E12" s="16"/>
      <c r="F12" s="14" t="s">
        <v>24</v>
      </c>
      <c r="G12" s="16"/>
      <c r="H12" s="16">
        <v>870</v>
      </c>
      <c r="J12" s="15" t="s">
        <v>23</v>
      </c>
      <c r="K12" s="16"/>
      <c r="L12" s="14" t="s">
        <v>13</v>
      </c>
      <c r="M12" s="16"/>
      <c r="N12" s="16"/>
      <c r="O12" s="14" t="s">
        <v>24</v>
      </c>
      <c r="P12" s="16"/>
      <c r="Q12" s="16">
        <v>870</v>
      </c>
    </row>
    <row r="13" spans="1:17" x14ac:dyDescent="0.25">
      <c r="A13" s="13" t="s">
        <v>25</v>
      </c>
      <c r="B13" s="9"/>
      <c r="C13" s="14" t="s">
        <v>13</v>
      </c>
      <c r="D13" s="9"/>
      <c r="E13" s="9"/>
      <c r="F13" s="14" t="s">
        <v>13</v>
      </c>
      <c r="G13" s="9"/>
      <c r="H13" s="9">
        <f>SUM(H10:H12)</f>
        <v>14885</v>
      </c>
      <c r="J13" s="13" t="s">
        <v>25</v>
      </c>
      <c r="K13" s="9"/>
      <c r="L13" s="14" t="s">
        <v>13</v>
      </c>
      <c r="M13" s="9"/>
      <c r="N13" s="9"/>
      <c r="O13" s="14" t="s">
        <v>13</v>
      </c>
      <c r="P13" s="9"/>
      <c r="Q13" s="9">
        <f>SUM(Q10:Q12)</f>
        <v>13685</v>
      </c>
    </row>
    <row r="14" spans="1:17" x14ac:dyDescent="0.25">
      <c r="A14" s="15" t="s">
        <v>13</v>
      </c>
      <c r="B14" s="16"/>
      <c r="C14" s="14" t="s">
        <v>13</v>
      </c>
      <c r="D14" s="16"/>
      <c r="E14" s="16"/>
      <c r="F14" s="14" t="s">
        <v>13</v>
      </c>
      <c r="G14" s="16"/>
      <c r="H14" s="16"/>
      <c r="J14" s="15" t="s">
        <v>13</v>
      </c>
      <c r="K14" s="16"/>
      <c r="L14" s="14" t="s">
        <v>13</v>
      </c>
      <c r="M14" s="16"/>
      <c r="N14" s="16"/>
      <c r="O14" s="14" t="s">
        <v>13</v>
      </c>
      <c r="P14" s="16"/>
      <c r="Q14" s="16"/>
    </row>
    <row r="15" spans="1:17" x14ac:dyDescent="0.25">
      <c r="A15" s="13" t="s">
        <v>26</v>
      </c>
      <c r="B15" s="9"/>
      <c r="C15" s="14" t="s">
        <v>13</v>
      </c>
      <c r="D15" s="9"/>
      <c r="E15" s="9"/>
      <c r="F15" s="14" t="s">
        <v>13</v>
      </c>
      <c r="G15" s="9"/>
      <c r="H15" s="9"/>
      <c r="J15" s="13" t="s">
        <v>26</v>
      </c>
      <c r="K15" s="9"/>
      <c r="L15" s="14" t="s">
        <v>13</v>
      </c>
      <c r="M15" s="9"/>
      <c r="N15" s="9"/>
      <c r="O15" s="14" t="s">
        <v>13</v>
      </c>
      <c r="P15" s="9"/>
      <c r="Q15" s="9"/>
    </row>
    <row r="16" spans="1:17" x14ac:dyDescent="0.25">
      <c r="A16" s="15" t="s">
        <v>27</v>
      </c>
      <c r="B16" s="16"/>
      <c r="C16" s="14" t="s">
        <v>13</v>
      </c>
      <c r="D16" s="16"/>
      <c r="E16" s="16">
        <v>-170</v>
      </c>
      <c r="F16" s="14" t="s">
        <v>21</v>
      </c>
      <c r="G16" s="17">
        <v>4.75</v>
      </c>
      <c r="H16" s="16">
        <f>E16*G16</f>
        <v>-807.5</v>
      </c>
      <c r="J16" s="15" t="s">
        <v>27</v>
      </c>
      <c r="K16" s="16"/>
      <c r="L16" s="14" t="s">
        <v>13</v>
      </c>
      <c r="M16" s="16"/>
      <c r="N16" s="16">
        <v>-170</v>
      </c>
      <c r="O16" s="14" t="s">
        <v>21</v>
      </c>
      <c r="P16" s="17">
        <v>5.4</v>
      </c>
      <c r="Q16" s="16">
        <f>N16*P16</f>
        <v>-918.00000000000011</v>
      </c>
    </row>
    <row r="17" spans="1:17" x14ac:dyDescent="0.25">
      <c r="A17" s="15" t="s">
        <v>28</v>
      </c>
      <c r="B17" s="16"/>
      <c r="C17" s="14" t="s">
        <v>13</v>
      </c>
      <c r="D17" s="16"/>
      <c r="E17" s="16">
        <v>-20</v>
      </c>
      <c r="F17" s="14" t="s">
        <v>29</v>
      </c>
      <c r="G17" s="17"/>
      <c r="H17" s="16"/>
      <c r="J17" s="15" t="s">
        <v>28</v>
      </c>
      <c r="K17" s="16"/>
      <c r="L17" s="14" t="s">
        <v>13</v>
      </c>
      <c r="M17" s="16"/>
      <c r="N17" s="16">
        <v>-20</v>
      </c>
      <c r="O17" s="14" t="s">
        <v>29</v>
      </c>
      <c r="P17" s="17"/>
      <c r="Q17" s="16"/>
    </row>
    <row r="18" spans="1:17" x14ac:dyDescent="0.25">
      <c r="A18" s="13" t="s">
        <v>30</v>
      </c>
      <c r="B18" s="9"/>
      <c r="C18" s="14" t="s">
        <v>13</v>
      </c>
      <c r="D18" s="9"/>
      <c r="E18" s="9"/>
      <c r="F18" s="14" t="s">
        <v>13</v>
      </c>
      <c r="G18" s="9"/>
      <c r="H18" s="9">
        <f>SUM(H15:H17)</f>
        <v>-807.5</v>
      </c>
      <c r="J18" s="13" t="s">
        <v>30</v>
      </c>
      <c r="K18" s="9"/>
      <c r="L18" s="14" t="s">
        <v>13</v>
      </c>
      <c r="M18" s="9"/>
      <c r="N18" s="9"/>
      <c r="O18" s="14" t="s">
        <v>13</v>
      </c>
      <c r="P18" s="9"/>
      <c r="Q18" s="9">
        <f>SUM(Q15:Q17)</f>
        <v>-918.00000000000011</v>
      </c>
    </row>
    <row r="19" spans="1:17" x14ac:dyDescent="0.25">
      <c r="A19" s="13" t="s">
        <v>31</v>
      </c>
      <c r="B19" s="9"/>
      <c r="C19" s="14" t="s">
        <v>13</v>
      </c>
      <c r="D19" s="9"/>
      <c r="E19" s="9"/>
      <c r="F19" s="14" t="s">
        <v>13</v>
      </c>
      <c r="G19" s="9"/>
      <c r="H19" s="9">
        <f>SUM(H13,H18)</f>
        <v>14077.5</v>
      </c>
      <c r="J19" s="13" t="s">
        <v>31</v>
      </c>
      <c r="K19" s="9"/>
      <c r="L19" s="14" t="s">
        <v>13</v>
      </c>
      <c r="M19" s="9"/>
      <c r="N19" s="9"/>
      <c r="O19" s="14" t="s">
        <v>13</v>
      </c>
      <c r="P19" s="9"/>
      <c r="Q19" s="9">
        <f>SUM(Q13,Q18)</f>
        <v>12767</v>
      </c>
    </row>
    <row r="20" spans="1:17" x14ac:dyDescent="0.25">
      <c r="A20" s="15" t="s">
        <v>13</v>
      </c>
      <c r="B20" s="16"/>
      <c r="C20" s="14" t="s">
        <v>13</v>
      </c>
      <c r="D20" s="16"/>
      <c r="E20" s="16"/>
      <c r="F20" s="14" t="s">
        <v>13</v>
      </c>
      <c r="G20" s="16"/>
      <c r="H20" s="16"/>
      <c r="J20" s="15" t="s">
        <v>13</v>
      </c>
      <c r="K20" s="16"/>
      <c r="L20" s="14" t="s">
        <v>13</v>
      </c>
      <c r="M20" s="16"/>
      <c r="N20" s="16"/>
      <c r="O20" s="14" t="s">
        <v>13</v>
      </c>
      <c r="P20" s="16"/>
      <c r="Q20" s="16"/>
    </row>
    <row r="21" spans="1:17" x14ac:dyDescent="0.25">
      <c r="A21" s="13" t="s">
        <v>32</v>
      </c>
      <c r="B21" s="9"/>
      <c r="C21" s="14" t="s">
        <v>13</v>
      </c>
      <c r="D21" s="9"/>
      <c r="E21" s="9"/>
      <c r="F21" s="14" t="s">
        <v>13</v>
      </c>
      <c r="G21" s="9"/>
      <c r="H21" s="9"/>
      <c r="J21" s="13" t="s">
        <v>32</v>
      </c>
      <c r="K21" s="9"/>
      <c r="L21" s="14" t="s">
        <v>13</v>
      </c>
      <c r="M21" s="9"/>
      <c r="N21" s="9"/>
      <c r="O21" s="14" t="s">
        <v>13</v>
      </c>
      <c r="P21" s="9"/>
      <c r="Q21" s="9"/>
    </row>
    <row r="22" spans="1:17" x14ac:dyDescent="0.25">
      <c r="A22" s="15" t="s">
        <v>33</v>
      </c>
      <c r="B22" s="16"/>
      <c r="C22" s="14" t="s">
        <v>13</v>
      </c>
      <c r="D22" s="16"/>
      <c r="E22" s="16">
        <v>-1</v>
      </c>
      <c r="F22" s="14" t="s">
        <v>13</v>
      </c>
      <c r="G22" s="16">
        <v>725</v>
      </c>
      <c r="H22" s="16">
        <f t="shared" ref="H22:H31" si="0">E22*G22</f>
        <v>-725</v>
      </c>
      <c r="J22" s="15" t="s">
        <v>33</v>
      </c>
      <c r="K22" s="16"/>
      <c r="L22" s="14" t="s">
        <v>13</v>
      </c>
      <c r="M22" s="16"/>
      <c r="N22" s="16">
        <v>-1</v>
      </c>
      <c r="O22" s="14" t="s">
        <v>13</v>
      </c>
      <c r="P22" s="16">
        <v>725</v>
      </c>
      <c r="Q22" s="16">
        <f t="shared" ref="Q22:Q31" si="1">N22*P22</f>
        <v>-725</v>
      </c>
    </row>
    <row r="23" spans="1:17" x14ac:dyDescent="0.25">
      <c r="A23" s="15" t="s">
        <v>34</v>
      </c>
      <c r="B23" s="16"/>
      <c r="C23" s="14" t="s">
        <v>13</v>
      </c>
      <c r="D23" s="16"/>
      <c r="E23" s="16">
        <v>-3</v>
      </c>
      <c r="F23" s="14" t="s">
        <v>13</v>
      </c>
      <c r="G23" s="16">
        <v>225</v>
      </c>
      <c r="H23" s="16">
        <f t="shared" si="0"/>
        <v>-675</v>
      </c>
      <c r="J23" s="15" t="s">
        <v>34</v>
      </c>
      <c r="K23" s="16"/>
      <c r="L23" s="14" t="s">
        <v>13</v>
      </c>
      <c r="M23" s="16"/>
      <c r="N23" s="16">
        <v>-3</v>
      </c>
      <c r="O23" s="14" t="s">
        <v>13</v>
      </c>
      <c r="P23" s="16">
        <v>225</v>
      </c>
      <c r="Q23" s="16">
        <f t="shared" si="1"/>
        <v>-675</v>
      </c>
    </row>
    <row r="24" spans="1:17" x14ac:dyDescent="0.25">
      <c r="A24" s="15" t="s">
        <v>35</v>
      </c>
      <c r="B24" s="16"/>
      <c r="C24" s="14" t="s">
        <v>13</v>
      </c>
      <c r="D24" s="16"/>
      <c r="E24" s="16">
        <v>-20</v>
      </c>
      <c r="F24" s="14" t="s">
        <v>13</v>
      </c>
      <c r="G24" s="16">
        <v>22</v>
      </c>
      <c r="H24" s="16">
        <f t="shared" si="0"/>
        <v>-440</v>
      </c>
      <c r="J24" s="15" t="s">
        <v>35</v>
      </c>
      <c r="K24" s="16"/>
      <c r="L24" s="14" t="s">
        <v>13</v>
      </c>
      <c r="M24" s="16"/>
      <c r="N24" s="16">
        <v>-20</v>
      </c>
      <c r="O24" s="14" t="s">
        <v>13</v>
      </c>
      <c r="P24" s="16">
        <v>20</v>
      </c>
      <c r="Q24" s="16">
        <f t="shared" si="1"/>
        <v>-400</v>
      </c>
    </row>
    <row r="25" spans="1:17" x14ac:dyDescent="0.25">
      <c r="A25" s="15" t="s">
        <v>36</v>
      </c>
      <c r="B25" s="16"/>
      <c r="C25" s="14" t="s">
        <v>13</v>
      </c>
      <c r="D25" s="16"/>
      <c r="E25" s="16">
        <v>-1</v>
      </c>
      <c r="F25" s="14" t="s">
        <v>13</v>
      </c>
      <c r="G25" s="16">
        <v>400</v>
      </c>
      <c r="H25" s="16">
        <f t="shared" si="0"/>
        <v>-400</v>
      </c>
      <c r="J25" s="15" t="s">
        <v>36</v>
      </c>
      <c r="K25" s="16"/>
      <c r="L25" s="14" t="s">
        <v>13</v>
      </c>
      <c r="M25" s="16"/>
      <c r="N25" s="16">
        <v>-1</v>
      </c>
      <c r="O25" s="14" t="s">
        <v>13</v>
      </c>
      <c r="P25" s="16">
        <v>400</v>
      </c>
      <c r="Q25" s="16">
        <f t="shared" si="1"/>
        <v>-400</v>
      </c>
    </row>
    <row r="26" spans="1:17" x14ac:dyDescent="0.25">
      <c r="A26" s="15" t="s">
        <v>37</v>
      </c>
      <c r="B26" s="16"/>
      <c r="C26" s="14" t="s">
        <v>13</v>
      </c>
      <c r="D26" s="16"/>
      <c r="E26" s="16">
        <v>-2</v>
      </c>
      <c r="F26" s="14" t="s">
        <v>13</v>
      </c>
      <c r="G26" s="16">
        <v>175</v>
      </c>
      <c r="H26" s="16">
        <f t="shared" si="0"/>
        <v>-350</v>
      </c>
      <c r="J26" s="15" t="s">
        <v>37</v>
      </c>
      <c r="K26" s="16"/>
      <c r="L26" s="14" t="s">
        <v>13</v>
      </c>
      <c r="M26" s="16"/>
      <c r="N26" s="16">
        <v>-2</v>
      </c>
      <c r="O26" s="14" t="s">
        <v>13</v>
      </c>
      <c r="P26" s="16">
        <v>140</v>
      </c>
      <c r="Q26" s="16">
        <f t="shared" si="1"/>
        <v>-280</v>
      </c>
    </row>
    <row r="27" spans="1:17" x14ac:dyDescent="0.25">
      <c r="A27" s="15" t="s">
        <v>38</v>
      </c>
      <c r="B27" s="16"/>
      <c r="C27" s="14" t="s">
        <v>13</v>
      </c>
      <c r="D27" s="16"/>
      <c r="E27" s="16">
        <v>-1</v>
      </c>
      <c r="F27" s="14" t="s">
        <v>13</v>
      </c>
      <c r="G27" s="16">
        <v>850</v>
      </c>
      <c r="H27" s="16">
        <f t="shared" si="0"/>
        <v>-850</v>
      </c>
      <c r="J27" s="15" t="s">
        <v>38</v>
      </c>
      <c r="K27" s="16"/>
      <c r="L27" s="14" t="s">
        <v>13</v>
      </c>
      <c r="M27" s="16"/>
      <c r="N27" s="16">
        <v>-1</v>
      </c>
      <c r="O27" s="14" t="s">
        <v>13</v>
      </c>
      <c r="P27" s="16">
        <v>825</v>
      </c>
      <c r="Q27" s="16">
        <f t="shared" si="1"/>
        <v>-825</v>
      </c>
    </row>
    <row r="28" spans="1:17" x14ac:dyDescent="0.25">
      <c r="A28" s="15" t="s">
        <v>39</v>
      </c>
      <c r="B28" s="16"/>
      <c r="C28" s="14" t="s">
        <v>13</v>
      </c>
      <c r="D28" s="16"/>
      <c r="E28" s="16">
        <v>-1</v>
      </c>
      <c r="F28" s="14" t="s">
        <v>13</v>
      </c>
      <c r="G28" s="16">
        <v>400</v>
      </c>
      <c r="H28" s="16">
        <f t="shared" si="0"/>
        <v>-400</v>
      </c>
      <c r="J28" s="15" t="s">
        <v>39</v>
      </c>
      <c r="K28" s="16"/>
      <c r="L28" s="14" t="s">
        <v>13</v>
      </c>
      <c r="M28" s="16"/>
      <c r="N28" s="16">
        <v>-1</v>
      </c>
      <c r="O28" s="14" t="s">
        <v>13</v>
      </c>
      <c r="P28" s="16">
        <v>375</v>
      </c>
      <c r="Q28" s="16">
        <f t="shared" si="1"/>
        <v>-375</v>
      </c>
    </row>
    <row r="29" spans="1:17" x14ac:dyDescent="0.25">
      <c r="A29" s="15" t="s">
        <v>40</v>
      </c>
      <c r="B29" s="16"/>
      <c r="C29" s="14" t="s">
        <v>13</v>
      </c>
      <c r="D29" s="16"/>
      <c r="E29" s="16">
        <v>-4000</v>
      </c>
      <c r="F29" s="14" t="s">
        <v>13</v>
      </c>
      <c r="G29" s="18">
        <v>9.2999999999999999E-2</v>
      </c>
      <c r="H29" s="16">
        <f t="shared" si="0"/>
        <v>-372</v>
      </c>
      <c r="J29" s="15" t="s">
        <v>40</v>
      </c>
      <c r="K29" s="16"/>
      <c r="L29" s="14" t="s">
        <v>13</v>
      </c>
      <c r="M29" s="16"/>
      <c r="N29" s="16">
        <v>-4000</v>
      </c>
      <c r="O29" s="14" t="s">
        <v>13</v>
      </c>
      <c r="P29" s="18">
        <v>0.12</v>
      </c>
      <c r="Q29" s="16">
        <f t="shared" si="1"/>
        <v>-480</v>
      </c>
    </row>
    <row r="30" spans="1:17" x14ac:dyDescent="0.25">
      <c r="A30" s="15" t="s">
        <v>41</v>
      </c>
      <c r="B30" s="16"/>
      <c r="C30" s="14" t="s">
        <v>13</v>
      </c>
      <c r="D30" s="16"/>
      <c r="E30" s="19">
        <v>-3.8</v>
      </c>
      <c r="F30" s="14" t="s">
        <v>13</v>
      </c>
      <c r="G30" s="16">
        <v>85</v>
      </c>
      <c r="H30" s="16">
        <f t="shared" si="0"/>
        <v>-323</v>
      </c>
      <c r="J30" s="15" t="s">
        <v>41</v>
      </c>
      <c r="K30" s="16"/>
      <c r="L30" s="14" t="s">
        <v>13</v>
      </c>
      <c r="M30" s="16"/>
      <c r="N30" s="19">
        <v>-3.8</v>
      </c>
      <c r="O30" s="14" t="s">
        <v>13</v>
      </c>
      <c r="P30" s="16">
        <v>90</v>
      </c>
      <c r="Q30" s="16">
        <f t="shared" si="1"/>
        <v>-342</v>
      </c>
    </row>
    <row r="31" spans="1:17" x14ac:dyDescent="0.25">
      <c r="A31" s="15" t="s">
        <v>42</v>
      </c>
      <c r="B31" s="16"/>
      <c r="C31" s="14" t="s">
        <v>13</v>
      </c>
      <c r="D31" s="16"/>
      <c r="E31" s="16">
        <v>-1</v>
      </c>
      <c r="F31" s="14" t="s">
        <v>13</v>
      </c>
      <c r="G31" s="16">
        <v>243.75</v>
      </c>
      <c r="H31" s="16">
        <f t="shared" si="0"/>
        <v>-243.75</v>
      </c>
      <c r="J31" s="15" t="s">
        <v>42</v>
      </c>
      <c r="K31" s="16"/>
      <c r="L31" s="14" t="s">
        <v>13</v>
      </c>
      <c r="M31" s="16"/>
      <c r="N31" s="16">
        <v>-1</v>
      </c>
      <c r="O31" s="14" t="s">
        <v>13</v>
      </c>
      <c r="P31" s="16">
        <v>244</v>
      </c>
      <c r="Q31" s="16">
        <f t="shared" si="1"/>
        <v>-244</v>
      </c>
    </row>
    <row r="32" spans="1:17" x14ac:dyDescent="0.25">
      <c r="A32" s="15" t="s">
        <v>43</v>
      </c>
      <c r="B32" s="16"/>
      <c r="C32" s="14" t="s">
        <v>13</v>
      </c>
      <c r="D32" s="16"/>
      <c r="E32" s="16"/>
      <c r="F32" s="14" t="s">
        <v>13</v>
      </c>
      <c r="G32" s="16"/>
      <c r="H32" s="16">
        <v>-500</v>
      </c>
      <c r="J32" s="15" t="s">
        <v>43</v>
      </c>
      <c r="K32" s="16"/>
      <c r="L32" s="14" t="s">
        <v>13</v>
      </c>
      <c r="M32" s="16"/>
      <c r="N32" s="16"/>
      <c r="O32" s="14" t="s">
        <v>13</v>
      </c>
      <c r="P32" s="16"/>
      <c r="Q32" s="16">
        <v>-800</v>
      </c>
    </row>
    <row r="33" spans="1:17" x14ac:dyDescent="0.25">
      <c r="A33" s="13" t="s">
        <v>44</v>
      </c>
      <c r="B33" s="9"/>
      <c r="C33" s="14" t="s">
        <v>13</v>
      </c>
      <c r="D33" s="9"/>
      <c r="E33" s="9"/>
      <c r="F33" s="14" t="s">
        <v>13</v>
      </c>
      <c r="G33" s="9"/>
      <c r="H33" s="9">
        <f>SUM(H22:H32)</f>
        <v>-5278.75</v>
      </c>
      <c r="J33" s="13" t="s">
        <v>44</v>
      </c>
      <c r="K33" s="9"/>
      <c r="L33" s="14" t="s">
        <v>13</v>
      </c>
      <c r="M33" s="9"/>
      <c r="N33" s="9"/>
      <c r="O33" s="14" t="s">
        <v>13</v>
      </c>
      <c r="P33" s="9"/>
      <c r="Q33" s="9">
        <f>SUM(Q22:Q32)</f>
        <v>-5546</v>
      </c>
    </row>
    <row r="34" spans="1:17" x14ac:dyDescent="0.25">
      <c r="A34" s="15" t="s">
        <v>45</v>
      </c>
      <c r="B34" s="16"/>
      <c r="C34" s="14" t="s">
        <v>13</v>
      </c>
      <c r="D34" s="16"/>
      <c r="E34" s="16"/>
      <c r="F34" s="14" t="s">
        <v>13</v>
      </c>
      <c r="G34" s="16"/>
      <c r="H34" s="16">
        <f>SUM(H19,H33)</f>
        <v>8798.75</v>
      </c>
      <c r="J34" s="15" t="s">
        <v>45</v>
      </c>
      <c r="K34" s="16"/>
      <c r="L34" s="14" t="s">
        <v>13</v>
      </c>
      <c r="M34" s="16"/>
      <c r="N34" s="16"/>
      <c r="O34" s="14" t="s">
        <v>13</v>
      </c>
      <c r="P34" s="16"/>
      <c r="Q34" s="16">
        <f>SUM(Q19,Q33)</f>
        <v>7221</v>
      </c>
    </row>
    <row r="38" spans="1:17" x14ac:dyDescent="0.25">
      <c r="A38" s="12" t="s">
        <v>46</v>
      </c>
      <c r="J38" s="12" t="s">
        <v>46</v>
      </c>
    </row>
    <row r="40" spans="1:17" x14ac:dyDescent="0.25">
      <c r="A40" t="s">
        <v>47</v>
      </c>
      <c r="J40" t="s">
        <v>47</v>
      </c>
    </row>
    <row r="41" spans="1:17" x14ac:dyDescent="0.25">
      <c r="A41" s="12" t="s">
        <v>1</v>
      </c>
      <c r="B41" s="12" t="s">
        <v>2</v>
      </c>
      <c r="J41" s="12" t="s">
        <v>1</v>
      </c>
      <c r="K41" s="12" t="s">
        <v>2</v>
      </c>
    </row>
    <row r="42" spans="1:17" x14ac:dyDescent="0.25">
      <c r="A42" s="12" t="s">
        <v>3</v>
      </c>
      <c r="B42" s="12" t="s">
        <v>4</v>
      </c>
      <c r="J42" s="12" t="s">
        <v>3</v>
      </c>
      <c r="K42" s="12" t="s">
        <v>158</v>
      </c>
    </row>
    <row r="43" spans="1:17" x14ac:dyDescent="0.25">
      <c r="A43" s="12" t="s">
        <v>5</v>
      </c>
      <c r="B43" s="12" t="s">
        <v>6</v>
      </c>
      <c r="J43" s="12" t="s">
        <v>5</v>
      </c>
      <c r="K43" s="12" t="s">
        <v>6</v>
      </c>
    </row>
    <row r="44" spans="1:17" x14ac:dyDescent="0.25">
      <c r="A44" s="12" t="s">
        <v>7</v>
      </c>
      <c r="B44" s="12" t="s">
        <v>144</v>
      </c>
      <c r="J44" s="12" t="s">
        <v>7</v>
      </c>
      <c r="K44" s="12" t="s">
        <v>144</v>
      </c>
    </row>
    <row r="45" spans="1:17" x14ac:dyDescent="0.25">
      <c r="A45" s="12" t="s">
        <v>9</v>
      </c>
      <c r="B45" s="12" t="s">
        <v>10</v>
      </c>
      <c r="J45" s="12" t="s">
        <v>9</v>
      </c>
      <c r="K45" s="12" t="s">
        <v>10</v>
      </c>
    </row>
    <row r="47" spans="1:17" x14ac:dyDescent="0.25">
      <c r="A47" s="6" t="s">
        <v>11</v>
      </c>
      <c r="B47" s="7" t="s">
        <v>12</v>
      </c>
      <c r="C47" s="7" t="s">
        <v>13</v>
      </c>
      <c r="D47" s="7" t="s">
        <v>14</v>
      </c>
      <c r="E47" s="7" t="s">
        <v>15</v>
      </c>
      <c r="F47" s="7" t="s">
        <v>13</v>
      </c>
      <c r="G47" s="7" t="s">
        <v>16</v>
      </c>
      <c r="H47" s="7" t="s">
        <v>17</v>
      </c>
      <c r="J47" s="6" t="s">
        <v>11</v>
      </c>
      <c r="K47" s="7" t="s">
        <v>12</v>
      </c>
      <c r="L47" s="7" t="s">
        <v>13</v>
      </c>
      <c r="M47" s="7" t="s">
        <v>14</v>
      </c>
      <c r="N47" s="7" t="s">
        <v>15</v>
      </c>
      <c r="O47" s="7" t="s">
        <v>13</v>
      </c>
      <c r="P47" s="7" t="s">
        <v>16</v>
      </c>
      <c r="Q47" s="7" t="s">
        <v>17</v>
      </c>
    </row>
    <row r="48" spans="1:17" x14ac:dyDescent="0.25">
      <c r="A48" s="13" t="s">
        <v>18</v>
      </c>
      <c r="B48" s="9"/>
      <c r="C48" s="14" t="s">
        <v>13</v>
      </c>
      <c r="D48" s="9"/>
      <c r="E48" s="9"/>
      <c r="F48" s="14" t="s">
        <v>13</v>
      </c>
      <c r="G48" s="9"/>
      <c r="H48" s="9"/>
      <c r="J48" s="13" t="s">
        <v>18</v>
      </c>
      <c r="K48" s="9"/>
      <c r="L48" s="14" t="s">
        <v>13</v>
      </c>
      <c r="M48" s="9"/>
      <c r="N48" s="9"/>
      <c r="O48" s="14" t="s">
        <v>13</v>
      </c>
      <c r="P48" s="9"/>
      <c r="Q48" s="9"/>
    </row>
    <row r="49" spans="1:17" x14ac:dyDescent="0.25">
      <c r="A49" s="15" t="s">
        <v>19</v>
      </c>
      <c r="B49" s="16">
        <v>3800</v>
      </c>
      <c r="C49" s="14" t="s">
        <v>20</v>
      </c>
      <c r="D49" s="17">
        <f>H49/B49</f>
        <v>3.1</v>
      </c>
      <c r="E49" s="16">
        <v>3800</v>
      </c>
      <c r="F49" s="14" t="s">
        <v>21</v>
      </c>
      <c r="G49" s="17">
        <v>3.1</v>
      </c>
      <c r="H49" s="16">
        <f>E49*G49</f>
        <v>11780</v>
      </c>
      <c r="J49" s="15" t="s">
        <v>19</v>
      </c>
      <c r="K49" s="16">
        <v>3800</v>
      </c>
      <c r="L49" s="14" t="s">
        <v>20</v>
      </c>
      <c r="M49" s="17">
        <f>Q49/K49</f>
        <v>2.8</v>
      </c>
      <c r="N49" s="16">
        <v>3800</v>
      </c>
      <c r="O49" s="14" t="s">
        <v>21</v>
      </c>
      <c r="P49" s="17">
        <v>2.8</v>
      </c>
      <c r="Q49" s="16">
        <f>N49*P49</f>
        <v>10640</v>
      </c>
    </row>
    <row r="50" spans="1:17" x14ac:dyDescent="0.25">
      <c r="A50" s="15" t="s">
        <v>22</v>
      </c>
      <c r="B50" s="16">
        <v>1800</v>
      </c>
      <c r="C50" s="14" t="s">
        <v>20</v>
      </c>
      <c r="D50" s="17">
        <f>H50/B50</f>
        <v>0.85</v>
      </c>
      <c r="E50" s="16">
        <v>1800</v>
      </c>
      <c r="F50" s="14" t="s">
        <v>21</v>
      </c>
      <c r="G50" s="17">
        <v>0.85</v>
      </c>
      <c r="H50" s="16">
        <f>E50*G50</f>
        <v>1530</v>
      </c>
      <c r="J50" s="15" t="s">
        <v>22</v>
      </c>
      <c r="K50" s="16">
        <v>1800</v>
      </c>
      <c r="L50" s="14" t="s">
        <v>20</v>
      </c>
      <c r="M50" s="17">
        <f>Q50/K50</f>
        <v>0.85</v>
      </c>
      <c r="N50" s="16">
        <v>1800</v>
      </c>
      <c r="O50" s="14" t="s">
        <v>21</v>
      </c>
      <c r="P50" s="17">
        <v>0.85</v>
      </c>
      <c r="Q50" s="16">
        <f>N50*P50</f>
        <v>1530</v>
      </c>
    </row>
    <row r="51" spans="1:17" x14ac:dyDescent="0.25">
      <c r="A51" s="15" t="s">
        <v>23</v>
      </c>
      <c r="B51" s="16"/>
      <c r="C51" s="14" t="s">
        <v>13</v>
      </c>
      <c r="D51" s="16"/>
      <c r="E51" s="16"/>
      <c r="F51" s="14" t="s">
        <v>24</v>
      </c>
      <c r="G51" s="16"/>
      <c r="H51" s="16">
        <v>870</v>
      </c>
      <c r="J51" s="15" t="s">
        <v>23</v>
      </c>
      <c r="K51" s="16"/>
      <c r="L51" s="14" t="s">
        <v>13</v>
      </c>
      <c r="M51" s="16"/>
      <c r="N51" s="16"/>
      <c r="O51" s="14" t="s">
        <v>24</v>
      </c>
      <c r="P51" s="16"/>
      <c r="Q51" s="16">
        <v>870</v>
      </c>
    </row>
    <row r="52" spans="1:17" x14ac:dyDescent="0.25">
      <c r="A52" s="13" t="s">
        <v>25</v>
      </c>
      <c r="B52" s="9"/>
      <c r="C52" s="14" t="s">
        <v>13</v>
      </c>
      <c r="D52" s="9"/>
      <c r="E52" s="9"/>
      <c r="F52" s="14" t="s">
        <v>13</v>
      </c>
      <c r="G52" s="9"/>
      <c r="H52" s="9">
        <f>SUM(H49:H51)</f>
        <v>14180</v>
      </c>
      <c r="J52" s="13" t="s">
        <v>25</v>
      </c>
      <c r="K52" s="9"/>
      <c r="L52" s="14" t="s">
        <v>13</v>
      </c>
      <c r="M52" s="9"/>
      <c r="N52" s="9"/>
      <c r="O52" s="14" t="s">
        <v>13</v>
      </c>
      <c r="P52" s="9"/>
      <c r="Q52" s="9">
        <f>SUM(Q49:Q51)</f>
        <v>13040</v>
      </c>
    </row>
    <row r="53" spans="1:17" x14ac:dyDescent="0.25">
      <c r="A53" s="15" t="s">
        <v>13</v>
      </c>
      <c r="B53" s="16"/>
      <c r="C53" s="14" t="s">
        <v>13</v>
      </c>
      <c r="D53" s="16"/>
      <c r="E53" s="16"/>
      <c r="F53" s="14" t="s">
        <v>13</v>
      </c>
      <c r="G53" s="16"/>
      <c r="H53" s="16"/>
      <c r="J53" s="15" t="s">
        <v>13</v>
      </c>
      <c r="K53" s="16"/>
      <c r="L53" s="14" t="s">
        <v>13</v>
      </c>
      <c r="M53" s="16"/>
      <c r="N53" s="16"/>
      <c r="O53" s="14" t="s">
        <v>13</v>
      </c>
      <c r="P53" s="16"/>
      <c r="Q53" s="16"/>
    </row>
    <row r="54" spans="1:17" x14ac:dyDescent="0.25">
      <c r="A54" s="13" t="s">
        <v>26</v>
      </c>
      <c r="B54" s="9"/>
      <c r="C54" s="14" t="s">
        <v>13</v>
      </c>
      <c r="D54" s="9"/>
      <c r="E54" s="9"/>
      <c r="F54" s="14" t="s">
        <v>13</v>
      </c>
      <c r="G54" s="9"/>
      <c r="H54" s="9"/>
      <c r="J54" s="13" t="s">
        <v>26</v>
      </c>
      <c r="K54" s="9"/>
      <c r="L54" s="14" t="s">
        <v>13</v>
      </c>
      <c r="M54" s="9"/>
      <c r="N54" s="9"/>
      <c r="O54" s="14" t="s">
        <v>13</v>
      </c>
      <c r="P54" s="9"/>
      <c r="Q54" s="9"/>
    </row>
    <row r="55" spans="1:17" x14ac:dyDescent="0.25">
      <c r="A55" s="15" t="s">
        <v>27</v>
      </c>
      <c r="B55" s="16"/>
      <c r="C55" s="14" t="s">
        <v>13</v>
      </c>
      <c r="D55" s="16"/>
      <c r="E55" s="16">
        <v>-120</v>
      </c>
      <c r="F55" s="14" t="s">
        <v>21</v>
      </c>
      <c r="G55" s="17">
        <v>4.75</v>
      </c>
      <c r="H55" s="16">
        <f>E55*G55</f>
        <v>-570</v>
      </c>
      <c r="J55" s="15" t="s">
        <v>27</v>
      </c>
      <c r="K55" s="16"/>
      <c r="L55" s="14" t="s">
        <v>13</v>
      </c>
      <c r="M55" s="16"/>
      <c r="N55" s="16">
        <v>-120</v>
      </c>
      <c r="O55" s="14" t="s">
        <v>21</v>
      </c>
      <c r="P55" s="17">
        <v>5.4</v>
      </c>
      <c r="Q55" s="16">
        <f>N55*P55</f>
        <v>-648</v>
      </c>
    </row>
    <row r="56" spans="1:17" x14ac:dyDescent="0.25">
      <c r="A56" s="15" t="s">
        <v>28</v>
      </c>
      <c r="B56" s="16"/>
      <c r="C56" s="14" t="s">
        <v>13</v>
      </c>
      <c r="D56" s="16"/>
      <c r="E56" s="16">
        <v>-20</v>
      </c>
      <c r="F56" s="14" t="s">
        <v>29</v>
      </c>
      <c r="G56" s="17"/>
      <c r="H56" s="16"/>
      <c r="J56" s="15" t="s">
        <v>28</v>
      </c>
      <c r="K56" s="16"/>
      <c r="L56" s="14" t="s">
        <v>13</v>
      </c>
      <c r="M56" s="16"/>
      <c r="N56" s="16">
        <v>-20</v>
      </c>
      <c r="O56" s="14" t="s">
        <v>29</v>
      </c>
      <c r="P56" s="17"/>
      <c r="Q56" s="16"/>
    </row>
    <row r="57" spans="1:17" x14ac:dyDescent="0.25">
      <c r="A57" s="13" t="s">
        <v>30</v>
      </c>
      <c r="B57" s="9"/>
      <c r="C57" s="14" t="s">
        <v>13</v>
      </c>
      <c r="D57" s="9"/>
      <c r="E57" s="9"/>
      <c r="F57" s="14" t="s">
        <v>13</v>
      </c>
      <c r="G57" s="9"/>
      <c r="H57" s="9">
        <f>SUM(H54:H56)</f>
        <v>-570</v>
      </c>
      <c r="J57" s="13" t="s">
        <v>30</v>
      </c>
      <c r="K57" s="9"/>
      <c r="L57" s="14" t="s">
        <v>13</v>
      </c>
      <c r="M57" s="9"/>
      <c r="N57" s="9"/>
      <c r="O57" s="14" t="s">
        <v>13</v>
      </c>
      <c r="P57" s="9"/>
      <c r="Q57" s="9">
        <f>SUM(Q54:Q56)</f>
        <v>-648</v>
      </c>
    </row>
    <row r="58" spans="1:17" x14ac:dyDescent="0.25">
      <c r="A58" s="13" t="s">
        <v>31</v>
      </c>
      <c r="B58" s="9"/>
      <c r="C58" s="14" t="s">
        <v>13</v>
      </c>
      <c r="D58" s="9"/>
      <c r="E58" s="9"/>
      <c r="F58" s="14" t="s">
        <v>13</v>
      </c>
      <c r="G58" s="9"/>
      <c r="H58" s="9">
        <f>SUM(H52,H57)</f>
        <v>13610</v>
      </c>
      <c r="J58" s="13" t="s">
        <v>31</v>
      </c>
      <c r="K58" s="9"/>
      <c r="L58" s="14" t="s">
        <v>13</v>
      </c>
      <c r="M58" s="9"/>
      <c r="N58" s="9"/>
      <c r="O58" s="14" t="s">
        <v>13</v>
      </c>
      <c r="P58" s="9"/>
      <c r="Q58" s="9">
        <f>SUM(Q52,Q57)</f>
        <v>12392</v>
      </c>
    </row>
    <row r="59" spans="1:17" x14ac:dyDescent="0.25">
      <c r="A59" s="15" t="s">
        <v>13</v>
      </c>
      <c r="B59" s="16"/>
      <c r="C59" s="14" t="s">
        <v>13</v>
      </c>
      <c r="D59" s="16"/>
      <c r="E59" s="16"/>
      <c r="F59" s="14" t="s">
        <v>13</v>
      </c>
      <c r="G59" s="16"/>
      <c r="H59" s="16"/>
      <c r="J59" s="15" t="s">
        <v>13</v>
      </c>
      <c r="K59" s="16"/>
      <c r="L59" s="14" t="s">
        <v>13</v>
      </c>
      <c r="M59" s="16"/>
      <c r="N59" s="16"/>
      <c r="O59" s="14" t="s">
        <v>13</v>
      </c>
      <c r="P59" s="16"/>
      <c r="Q59" s="16"/>
    </row>
    <row r="60" spans="1:17" x14ac:dyDescent="0.25">
      <c r="A60" s="13" t="s">
        <v>32</v>
      </c>
      <c r="B60" s="9"/>
      <c r="C60" s="14" t="s">
        <v>13</v>
      </c>
      <c r="D60" s="9"/>
      <c r="E60" s="9"/>
      <c r="F60" s="14" t="s">
        <v>13</v>
      </c>
      <c r="G60" s="9"/>
      <c r="H60" s="9"/>
      <c r="J60" s="13" t="s">
        <v>32</v>
      </c>
      <c r="K60" s="9"/>
      <c r="L60" s="14" t="s">
        <v>13</v>
      </c>
      <c r="M60" s="9"/>
      <c r="N60" s="9"/>
      <c r="O60" s="14" t="s">
        <v>13</v>
      </c>
      <c r="P60" s="9"/>
      <c r="Q60" s="9"/>
    </row>
    <row r="61" spans="1:17" x14ac:dyDescent="0.25">
      <c r="A61" s="15" t="s">
        <v>33</v>
      </c>
      <c r="B61" s="16"/>
      <c r="C61" s="14" t="s">
        <v>13</v>
      </c>
      <c r="D61" s="16"/>
      <c r="E61" s="16">
        <v>-1</v>
      </c>
      <c r="F61" s="14" t="s">
        <v>13</v>
      </c>
      <c r="G61" s="16">
        <v>725</v>
      </c>
      <c r="H61" s="16">
        <f t="shared" ref="H61:H70" si="2">E61*G61</f>
        <v>-725</v>
      </c>
      <c r="J61" s="15" t="s">
        <v>33</v>
      </c>
      <c r="K61" s="16"/>
      <c r="L61" s="14" t="s">
        <v>13</v>
      </c>
      <c r="M61" s="16"/>
      <c r="N61" s="16">
        <v>-1</v>
      </c>
      <c r="O61" s="14" t="s">
        <v>13</v>
      </c>
      <c r="P61" s="16">
        <v>725</v>
      </c>
      <c r="Q61" s="16">
        <f t="shared" ref="Q61:Q70" si="3">N61*P61</f>
        <v>-725</v>
      </c>
    </row>
    <row r="62" spans="1:17" x14ac:dyDescent="0.25">
      <c r="A62" s="15" t="s">
        <v>34</v>
      </c>
      <c r="B62" s="16"/>
      <c r="C62" s="14" t="s">
        <v>13</v>
      </c>
      <c r="D62" s="16"/>
      <c r="E62" s="16">
        <v>-3</v>
      </c>
      <c r="F62" s="14" t="s">
        <v>13</v>
      </c>
      <c r="G62" s="16">
        <v>225</v>
      </c>
      <c r="H62" s="16">
        <f t="shared" si="2"/>
        <v>-675</v>
      </c>
      <c r="J62" s="15" t="s">
        <v>34</v>
      </c>
      <c r="K62" s="16"/>
      <c r="L62" s="14" t="s">
        <v>13</v>
      </c>
      <c r="M62" s="16"/>
      <c r="N62" s="16">
        <v>-3</v>
      </c>
      <c r="O62" s="14" t="s">
        <v>13</v>
      </c>
      <c r="P62" s="16">
        <v>225</v>
      </c>
      <c r="Q62" s="16">
        <f t="shared" si="3"/>
        <v>-675</v>
      </c>
    </row>
    <row r="63" spans="1:17" x14ac:dyDescent="0.25">
      <c r="A63" s="15" t="s">
        <v>35</v>
      </c>
      <c r="B63" s="16"/>
      <c r="C63" s="14" t="s">
        <v>13</v>
      </c>
      <c r="D63" s="16"/>
      <c r="E63" s="16">
        <v>-20</v>
      </c>
      <c r="F63" s="14" t="s">
        <v>13</v>
      </c>
      <c r="G63" s="16">
        <v>22</v>
      </c>
      <c r="H63" s="16">
        <f t="shared" si="2"/>
        <v>-440</v>
      </c>
      <c r="J63" s="15" t="s">
        <v>35</v>
      </c>
      <c r="K63" s="16"/>
      <c r="L63" s="14" t="s">
        <v>13</v>
      </c>
      <c r="M63" s="16"/>
      <c r="N63" s="16">
        <v>-20</v>
      </c>
      <c r="O63" s="14" t="s">
        <v>13</v>
      </c>
      <c r="P63" s="16">
        <v>20</v>
      </c>
      <c r="Q63" s="16">
        <f t="shared" si="3"/>
        <v>-400</v>
      </c>
    </row>
    <row r="64" spans="1:17" x14ac:dyDescent="0.25">
      <c r="A64" s="15" t="s">
        <v>36</v>
      </c>
      <c r="B64" s="16"/>
      <c r="C64" s="14" t="s">
        <v>13</v>
      </c>
      <c r="D64" s="16"/>
      <c r="E64" s="16">
        <v>-1</v>
      </c>
      <c r="F64" s="14" t="s">
        <v>13</v>
      </c>
      <c r="G64" s="16">
        <v>400</v>
      </c>
      <c r="H64" s="16">
        <f t="shared" si="2"/>
        <v>-400</v>
      </c>
      <c r="J64" s="15" t="s">
        <v>36</v>
      </c>
      <c r="K64" s="16"/>
      <c r="L64" s="14" t="s">
        <v>13</v>
      </c>
      <c r="M64" s="16"/>
      <c r="N64" s="16">
        <v>-1</v>
      </c>
      <c r="O64" s="14" t="s">
        <v>13</v>
      </c>
      <c r="P64" s="16">
        <v>400</v>
      </c>
      <c r="Q64" s="16">
        <f t="shared" si="3"/>
        <v>-400</v>
      </c>
    </row>
    <row r="65" spans="1:17" x14ac:dyDescent="0.25">
      <c r="A65" s="15" t="s">
        <v>37</v>
      </c>
      <c r="B65" s="16"/>
      <c r="C65" s="14" t="s">
        <v>13</v>
      </c>
      <c r="D65" s="16"/>
      <c r="E65" s="16">
        <v>-1</v>
      </c>
      <c r="F65" s="14" t="s">
        <v>13</v>
      </c>
      <c r="G65" s="16">
        <v>175</v>
      </c>
      <c r="H65" s="16">
        <f t="shared" si="2"/>
        <v>-175</v>
      </c>
      <c r="J65" s="15" t="s">
        <v>37</v>
      </c>
      <c r="K65" s="16"/>
      <c r="L65" s="14" t="s">
        <v>13</v>
      </c>
      <c r="M65" s="16"/>
      <c r="N65" s="16">
        <v>-1</v>
      </c>
      <c r="O65" s="14" t="s">
        <v>13</v>
      </c>
      <c r="P65" s="16">
        <v>140</v>
      </c>
      <c r="Q65" s="16">
        <f t="shared" si="3"/>
        <v>-140</v>
      </c>
    </row>
    <row r="66" spans="1:17" x14ac:dyDescent="0.25">
      <c r="A66" s="15" t="s">
        <v>38</v>
      </c>
      <c r="B66" s="16"/>
      <c r="C66" s="14" t="s">
        <v>13</v>
      </c>
      <c r="D66" s="16"/>
      <c r="E66" s="16">
        <v>-1</v>
      </c>
      <c r="F66" s="14" t="s">
        <v>13</v>
      </c>
      <c r="G66" s="16">
        <v>828.75</v>
      </c>
      <c r="H66" s="16">
        <f t="shared" si="2"/>
        <v>-828.75</v>
      </c>
      <c r="J66" s="15" t="s">
        <v>38</v>
      </c>
      <c r="K66" s="16"/>
      <c r="L66" s="14" t="s">
        <v>13</v>
      </c>
      <c r="M66" s="16"/>
      <c r="N66" s="16">
        <v>-1</v>
      </c>
      <c r="O66" s="14" t="s">
        <v>13</v>
      </c>
      <c r="P66" s="16">
        <v>804</v>
      </c>
      <c r="Q66" s="16">
        <f t="shared" si="3"/>
        <v>-804</v>
      </c>
    </row>
    <row r="67" spans="1:17" x14ac:dyDescent="0.25">
      <c r="A67" s="15" t="s">
        <v>39</v>
      </c>
      <c r="B67" s="16"/>
      <c r="C67" s="14" t="s">
        <v>13</v>
      </c>
      <c r="D67" s="16"/>
      <c r="E67" s="16">
        <v>-1</v>
      </c>
      <c r="F67" s="14" t="s">
        <v>13</v>
      </c>
      <c r="G67" s="16">
        <v>390</v>
      </c>
      <c r="H67" s="16">
        <f t="shared" si="2"/>
        <v>-390</v>
      </c>
      <c r="J67" s="15" t="s">
        <v>39</v>
      </c>
      <c r="K67" s="16"/>
      <c r="L67" s="14" t="s">
        <v>13</v>
      </c>
      <c r="M67" s="16"/>
      <c r="N67" s="16">
        <v>-1</v>
      </c>
      <c r="O67" s="14" t="s">
        <v>13</v>
      </c>
      <c r="P67" s="16">
        <v>366</v>
      </c>
      <c r="Q67" s="16">
        <f t="shared" si="3"/>
        <v>-366</v>
      </c>
    </row>
    <row r="68" spans="1:17" x14ac:dyDescent="0.25">
      <c r="A68" s="15" t="s">
        <v>40</v>
      </c>
      <c r="B68" s="16"/>
      <c r="C68" s="14" t="s">
        <v>13</v>
      </c>
      <c r="D68" s="16"/>
      <c r="E68" s="16">
        <v>-3800</v>
      </c>
      <c r="F68" s="14" t="s">
        <v>13</v>
      </c>
      <c r="G68" s="18">
        <v>9.2999999999999999E-2</v>
      </c>
      <c r="H68" s="16">
        <f t="shared" si="2"/>
        <v>-353.4</v>
      </c>
      <c r="J68" s="15" t="s">
        <v>40</v>
      </c>
      <c r="K68" s="16"/>
      <c r="L68" s="14" t="s">
        <v>13</v>
      </c>
      <c r="M68" s="16"/>
      <c r="N68" s="16">
        <v>-3800</v>
      </c>
      <c r="O68" s="14" t="s">
        <v>13</v>
      </c>
      <c r="P68" s="18">
        <v>0.12</v>
      </c>
      <c r="Q68" s="16">
        <f t="shared" si="3"/>
        <v>-456</v>
      </c>
    </row>
    <row r="69" spans="1:17" x14ac:dyDescent="0.25">
      <c r="A69" s="15" t="s">
        <v>41</v>
      </c>
      <c r="B69" s="16"/>
      <c r="C69" s="14" t="s">
        <v>13</v>
      </c>
      <c r="D69" s="16"/>
      <c r="E69" s="19">
        <v>-3.6</v>
      </c>
      <c r="F69" s="14" t="s">
        <v>13</v>
      </c>
      <c r="G69" s="16">
        <v>85</v>
      </c>
      <c r="H69" s="16">
        <f t="shared" si="2"/>
        <v>-306</v>
      </c>
      <c r="J69" s="15" t="s">
        <v>41</v>
      </c>
      <c r="K69" s="16"/>
      <c r="L69" s="14" t="s">
        <v>13</v>
      </c>
      <c r="M69" s="16"/>
      <c r="N69" s="19">
        <v>-3.6</v>
      </c>
      <c r="O69" s="14" t="s">
        <v>13</v>
      </c>
      <c r="P69" s="16">
        <v>90</v>
      </c>
      <c r="Q69" s="16">
        <f t="shared" si="3"/>
        <v>-324</v>
      </c>
    </row>
    <row r="70" spans="1:17" x14ac:dyDescent="0.25">
      <c r="A70" s="15" t="s">
        <v>42</v>
      </c>
      <c r="B70" s="16"/>
      <c r="C70" s="14" t="s">
        <v>13</v>
      </c>
      <c r="D70" s="16"/>
      <c r="E70" s="16">
        <v>-1</v>
      </c>
      <c r="F70" s="14" t="s">
        <v>13</v>
      </c>
      <c r="G70" s="16">
        <v>243.75</v>
      </c>
      <c r="H70" s="16">
        <f t="shared" si="2"/>
        <v>-243.75</v>
      </c>
      <c r="J70" s="15" t="s">
        <v>42</v>
      </c>
      <c r="K70" s="16"/>
      <c r="L70" s="14" t="s">
        <v>13</v>
      </c>
      <c r="M70" s="16"/>
      <c r="N70" s="16">
        <v>-1</v>
      </c>
      <c r="O70" s="14" t="s">
        <v>13</v>
      </c>
      <c r="P70" s="16">
        <v>244</v>
      </c>
      <c r="Q70" s="16">
        <f t="shared" si="3"/>
        <v>-244</v>
      </c>
    </row>
    <row r="71" spans="1:17" x14ac:dyDescent="0.25">
      <c r="A71" s="15" t="s">
        <v>43</v>
      </c>
      <c r="B71" s="16"/>
      <c r="C71" s="14" t="s">
        <v>13</v>
      </c>
      <c r="D71" s="16"/>
      <c r="E71" s="16"/>
      <c r="F71" s="14" t="s">
        <v>13</v>
      </c>
      <c r="G71" s="16"/>
      <c r="H71" s="16">
        <v>-500</v>
      </c>
      <c r="J71" s="15" t="s">
        <v>43</v>
      </c>
      <c r="K71" s="16"/>
      <c r="L71" s="14" t="s">
        <v>13</v>
      </c>
      <c r="M71" s="16"/>
      <c r="N71" s="16"/>
      <c r="O71" s="14" t="s">
        <v>13</v>
      </c>
      <c r="P71" s="16"/>
      <c r="Q71" s="16">
        <v>-800</v>
      </c>
    </row>
    <row r="72" spans="1:17" x14ac:dyDescent="0.25">
      <c r="A72" s="13" t="s">
        <v>44</v>
      </c>
      <c r="B72" s="9"/>
      <c r="C72" s="14" t="s">
        <v>13</v>
      </c>
      <c r="D72" s="9"/>
      <c r="E72" s="9"/>
      <c r="F72" s="14" t="s">
        <v>13</v>
      </c>
      <c r="G72" s="9"/>
      <c r="H72" s="9">
        <f>SUM(H61:H71)</f>
        <v>-5036.8999999999996</v>
      </c>
      <c r="J72" s="13" t="s">
        <v>44</v>
      </c>
      <c r="K72" s="9"/>
      <c r="L72" s="14" t="s">
        <v>13</v>
      </c>
      <c r="M72" s="9"/>
      <c r="N72" s="9"/>
      <c r="O72" s="14" t="s">
        <v>13</v>
      </c>
      <c r="P72" s="9"/>
      <c r="Q72" s="9">
        <f>SUM(Q61:Q71)</f>
        <v>-5334</v>
      </c>
    </row>
    <row r="73" spans="1:17" x14ac:dyDescent="0.25">
      <c r="A73" s="15" t="s">
        <v>45</v>
      </c>
      <c r="B73" s="16"/>
      <c r="C73" s="14" t="s">
        <v>13</v>
      </c>
      <c r="D73" s="16"/>
      <c r="E73" s="16"/>
      <c r="F73" s="14" t="s">
        <v>13</v>
      </c>
      <c r="G73" s="16"/>
      <c r="H73" s="16">
        <f>SUM(H58,H72)</f>
        <v>8573.1</v>
      </c>
      <c r="J73" s="15" t="s">
        <v>45</v>
      </c>
      <c r="K73" s="16"/>
      <c r="L73" s="14" t="s">
        <v>13</v>
      </c>
      <c r="M73" s="16"/>
      <c r="N73" s="16"/>
      <c r="O73" s="14" t="s">
        <v>13</v>
      </c>
      <c r="P73" s="16"/>
      <c r="Q73" s="16">
        <f>SUM(Q58,Q72)</f>
        <v>7058</v>
      </c>
    </row>
    <row r="75" spans="1:17" x14ac:dyDescent="0.25">
      <c r="A75" s="12" t="s">
        <v>48</v>
      </c>
    </row>
    <row r="77" spans="1:17" x14ac:dyDescent="0.25">
      <c r="A77" s="12" t="s">
        <v>46</v>
      </c>
      <c r="J77" s="12" t="s">
        <v>46</v>
      </c>
    </row>
    <row r="79" spans="1:17" x14ac:dyDescent="0.25">
      <c r="A79" t="s">
        <v>49</v>
      </c>
      <c r="J79" t="s">
        <v>49</v>
      </c>
    </row>
    <row r="80" spans="1:17" x14ac:dyDescent="0.25">
      <c r="A80" s="12" t="s">
        <v>1</v>
      </c>
      <c r="B80" s="12" t="s">
        <v>2</v>
      </c>
      <c r="J80" s="12" t="s">
        <v>1</v>
      </c>
      <c r="K80" s="12" t="s">
        <v>2</v>
      </c>
    </row>
    <row r="81" spans="1:17" x14ac:dyDescent="0.25">
      <c r="A81" s="12" t="s">
        <v>3</v>
      </c>
      <c r="B81" s="12" t="s">
        <v>4</v>
      </c>
      <c r="J81" s="12" t="s">
        <v>3</v>
      </c>
      <c r="K81" s="12" t="s">
        <v>158</v>
      </c>
    </row>
    <row r="82" spans="1:17" x14ac:dyDescent="0.25">
      <c r="A82" s="12" t="s">
        <v>5</v>
      </c>
      <c r="B82" s="12" t="s">
        <v>6</v>
      </c>
      <c r="J82" s="12" t="s">
        <v>5</v>
      </c>
      <c r="K82" s="12" t="s">
        <v>6</v>
      </c>
    </row>
    <row r="83" spans="1:17" x14ac:dyDescent="0.25">
      <c r="A83" s="12" t="s">
        <v>7</v>
      </c>
      <c r="B83" s="12" t="s">
        <v>144</v>
      </c>
      <c r="J83" s="12" t="s">
        <v>7</v>
      </c>
      <c r="K83" s="12" t="s">
        <v>144</v>
      </c>
    </row>
    <row r="84" spans="1:17" x14ac:dyDescent="0.25">
      <c r="A84" s="12" t="s">
        <v>9</v>
      </c>
      <c r="B84" s="12" t="s">
        <v>10</v>
      </c>
      <c r="J84" s="12" t="s">
        <v>9</v>
      </c>
      <c r="K84" s="12" t="s">
        <v>10</v>
      </c>
    </row>
    <row r="86" spans="1:17" x14ac:dyDescent="0.25">
      <c r="A86" s="6" t="s">
        <v>11</v>
      </c>
      <c r="B86" s="7" t="s">
        <v>12</v>
      </c>
      <c r="C86" s="7" t="s">
        <v>13</v>
      </c>
      <c r="D86" s="7" t="s">
        <v>14</v>
      </c>
      <c r="E86" s="7" t="s">
        <v>15</v>
      </c>
      <c r="F86" s="7" t="s">
        <v>13</v>
      </c>
      <c r="G86" s="7" t="s">
        <v>16</v>
      </c>
      <c r="H86" s="7" t="s">
        <v>17</v>
      </c>
      <c r="J86" s="6" t="s">
        <v>11</v>
      </c>
      <c r="K86" s="7" t="s">
        <v>12</v>
      </c>
      <c r="L86" s="7" t="s">
        <v>13</v>
      </c>
      <c r="M86" s="7" t="s">
        <v>14</v>
      </c>
      <c r="N86" s="7" t="s">
        <v>15</v>
      </c>
      <c r="O86" s="7" t="s">
        <v>13</v>
      </c>
      <c r="P86" s="7" t="s">
        <v>16</v>
      </c>
      <c r="Q86" s="7" t="s">
        <v>17</v>
      </c>
    </row>
    <row r="88" spans="1:17" x14ac:dyDescent="0.25">
      <c r="A88" s="12" t="s">
        <v>50</v>
      </c>
      <c r="J88" s="12" t="s">
        <v>50</v>
      </c>
    </row>
    <row r="90" spans="1:17" x14ac:dyDescent="0.25">
      <c r="A90" s="12" t="s">
        <v>46</v>
      </c>
      <c r="J90" s="12" t="s">
        <v>46</v>
      </c>
    </row>
    <row r="92" spans="1:17" x14ac:dyDescent="0.25">
      <c r="A92" t="s">
        <v>51</v>
      </c>
      <c r="J92" t="s">
        <v>51</v>
      </c>
    </row>
    <row r="93" spans="1:17" x14ac:dyDescent="0.25">
      <c r="A93" s="12" t="s">
        <v>1</v>
      </c>
      <c r="B93" s="12" t="s">
        <v>2</v>
      </c>
      <c r="J93" s="12" t="s">
        <v>1</v>
      </c>
      <c r="K93" s="12" t="s">
        <v>2</v>
      </c>
    </row>
    <row r="94" spans="1:17" x14ac:dyDescent="0.25">
      <c r="A94" s="12" t="s">
        <v>3</v>
      </c>
      <c r="B94" s="12" t="s">
        <v>4</v>
      </c>
      <c r="J94" s="12" t="s">
        <v>3</v>
      </c>
      <c r="K94" s="12" t="s">
        <v>158</v>
      </c>
    </row>
    <row r="95" spans="1:17" x14ac:dyDescent="0.25">
      <c r="A95" s="12" t="s">
        <v>5</v>
      </c>
      <c r="B95" s="12" t="s">
        <v>6</v>
      </c>
      <c r="J95" s="12" t="s">
        <v>5</v>
      </c>
      <c r="K95" s="12" t="s">
        <v>6</v>
      </c>
    </row>
    <row r="96" spans="1:17" x14ac:dyDescent="0.25">
      <c r="A96" s="12" t="s">
        <v>7</v>
      </c>
      <c r="B96" s="12" t="s">
        <v>144</v>
      </c>
      <c r="J96" s="12" t="s">
        <v>7</v>
      </c>
      <c r="K96" s="12" t="s">
        <v>144</v>
      </c>
    </row>
    <row r="97" spans="1:17" x14ac:dyDescent="0.25">
      <c r="A97" s="12" t="s">
        <v>9</v>
      </c>
      <c r="B97" s="12" t="s">
        <v>10</v>
      </c>
      <c r="J97" s="12" t="s">
        <v>9</v>
      </c>
      <c r="K97" s="12" t="s">
        <v>10</v>
      </c>
    </row>
    <row r="99" spans="1:17" x14ac:dyDescent="0.25">
      <c r="A99" s="6" t="s">
        <v>11</v>
      </c>
      <c r="B99" s="7" t="s">
        <v>12</v>
      </c>
      <c r="C99" s="7" t="s">
        <v>13</v>
      </c>
      <c r="D99" s="7" t="s">
        <v>14</v>
      </c>
      <c r="E99" s="7" t="s">
        <v>15</v>
      </c>
      <c r="F99" s="7" t="s">
        <v>13</v>
      </c>
      <c r="G99" s="7" t="s">
        <v>16</v>
      </c>
      <c r="H99" s="7" t="s">
        <v>17</v>
      </c>
      <c r="J99" s="6" t="s">
        <v>11</v>
      </c>
      <c r="K99" s="7" t="s">
        <v>12</v>
      </c>
      <c r="L99" s="7" t="s">
        <v>13</v>
      </c>
      <c r="M99" s="7" t="s">
        <v>14</v>
      </c>
      <c r="N99" s="7" t="s">
        <v>15</v>
      </c>
      <c r="O99" s="7" t="s">
        <v>13</v>
      </c>
      <c r="P99" s="7" t="s">
        <v>16</v>
      </c>
      <c r="Q99" s="7" t="s">
        <v>17</v>
      </c>
    </row>
    <row r="100" spans="1:17" x14ac:dyDescent="0.25">
      <c r="A100" s="13" t="s">
        <v>18</v>
      </c>
      <c r="B100" s="9"/>
      <c r="C100" s="14" t="s">
        <v>13</v>
      </c>
      <c r="D100" s="9"/>
      <c r="E100" s="9"/>
      <c r="F100" s="14" t="s">
        <v>13</v>
      </c>
      <c r="G100" s="9"/>
      <c r="H100" s="9"/>
      <c r="J100" s="13" t="s">
        <v>18</v>
      </c>
      <c r="K100" s="9"/>
      <c r="L100" s="14" t="s">
        <v>13</v>
      </c>
      <c r="M100" s="9"/>
      <c r="N100" s="9"/>
      <c r="O100" s="14" t="s">
        <v>13</v>
      </c>
      <c r="P100" s="9"/>
      <c r="Q100" s="9"/>
    </row>
    <row r="101" spans="1:17" x14ac:dyDescent="0.25">
      <c r="A101" s="15" t="s">
        <v>52</v>
      </c>
      <c r="B101" s="16">
        <v>4000</v>
      </c>
      <c r="C101" s="14" t="s">
        <v>20</v>
      </c>
      <c r="D101" s="17">
        <f>H101/B101</f>
        <v>3.1</v>
      </c>
      <c r="E101" s="16">
        <v>4000</v>
      </c>
      <c r="F101" s="14" t="s">
        <v>21</v>
      </c>
      <c r="G101" s="17">
        <v>3.1</v>
      </c>
      <c r="H101" s="16">
        <f>E101*G101</f>
        <v>12400</v>
      </c>
      <c r="J101" s="15" t="s">
        <v>52</v>
      </c>
      <c r="K101" s="16">
        <v>4000</v>
      </c>
      <c r="L101" s="14" t="s">
        <v>20</v>
      </c>
      <c r="M101" s="17">
        <f>Q101/K101</f>
        <v>2.8</v>
      </c>
      <c r="N101" s="16">
        <v>4000</v>
      </c>
      <c r="O101" s="14" t="s">
        <v>21</v>
      </c>
      <c r="P101" s="17">
        <v>2.8</v>
      </c>
      <c r="Q101" s="16">
        <f>N101*P101</f>
        <v>11200</v>
      </c>
    </row>
    <row r="102" spans="1:17" x14ac:dyDescent="0.25">
      <c r="A102" s="15" t="s">
        <v>22</v>
      </c>
      <c r="B102" s="16">
        <v>2800</v>
      </c>
      <c r="C102" s="14" t="s">
        <v>20</v>
      </c>
      <c r="D102" s="17">
        <f>H102/B102</f>
        <v>0.85</v>
      </c>
      <c r="E102" s="16">
        <v>2800</v>
      </c>
      <c r="F102" s="14" t="s">
        <v>21</v>
      </c>
      <c r="G102" s="17">
        <v>0.85</v>
      </c>
      <c r="H102" s="16">
        <f>E102*G102</f>
        <v>2380</v>
      </c>
      <c r="J102" s="15" t="s">
        <v>22</v>
      </c>
      <c r="K102" s="16">
        <v>2800</v>
      </c>
      <c r="L102" s="14" t="s">
        <v>20</v>
      </c>
      <c r="M102" s="17">
        <f>Q102/K102</f>
        <v>0.85</v>
      </c>
      <c r="N102" s="16">
        <v>2800</v>
      </c>
      <c r="O102" s="14" t="s">
        <v>21</v>
      </c>
      <c r="P102" s="17">
        <v>0.85</v>
      </c>
      <c r="Q102" s="16">
        <f>N102*P102</f>
        <v>2380</v>
      </c>
    </row>
    <row r="103" spans="1:17" x14ac:dyDescent="0.25">
      <c r="A103" s="15" t="s">
        <v>23</v>
      </c>
      <c r="B103" s="16"/>
      <c r="C103" s="14" t="s">
        <v>13</v>
      </c>
      <c r="D103" s="16"/>
      <c r="E103" s="16"/>
      <c r="F103" s="14" t="s">
        <v>24</v>
      </c>
      <c r="G103" s="16"/>
      <c r="H103" s="16">
        <v>870</v>
      </c>
      <c r="J103" s="15" t="s">
        <v>23</v>
      </c>
      <c r="K103" s="16"/>
      <c r="L103" s="14" t="s">
        <v>13</v>
      </c>
      <c r="M103" s="16"/>
      <c r="N103" s="16"/>
      <c r="O103" s="14" t="s">
        <v>24</v>
      </c>
      <c r="P103" s="16"/>
      <c r="Q103" s="16">
        <v>870</v>
      </c>
    </row>
    <row r="104" spans="1:17" x14ac:dyDescent="0.25">
      <c r="A104" s="13" t="s">
        <v>25</v>
      </c>
      <c r="B104" s="9"/>
      <c r="C104" s="14" t="s">
        <v>13</v>
      </c>
      <c r="D104" s="9"/>
      <c r="E104" s="9"/>
      <c r="F104" s="14" t="s">
        <v>13</v>
      </c>
      <c r="G104" s="9"/>
      <c r="H104" s="9">
        <f>SUM(H101:H103)</f>
        <v>15650</v>
      </c>
      <c r="J104" s="13" t="s">
        <v>25</v>
      </c>
      <c r="K104" s="9"/>
      <c r="L104" s="14" t="s">
        <v>13</v>
      </c>
      <c r="M104" s="9"/>
      <c r="N104" s="9"/>
      <c r="O104" s="14" t="s">
        <v>13</v>
      </c>
      <c r="P104" s="9"/>
      <c r="Q104" s="9">
        <f>SUM(Q101:Q103)</f>
        <v>14450</v>
      </c>
    </row>
    <row r="105" spans="1:17" x14ac:dyDescent="0.25">
      <c r="A105" s="15" t="s">
        <v>13</v>
      </c>
      <c r="B105" s="16"/>
      <c r="C105" s="14" t="s">
        <v>13</v>
      </c>
      <c r="D105" s="16"/>
      <c r="E105" s="16"/>
      <c r="F105" s="14" t="s">
        <v>13</v>
      </c>
      <c r="G105" s="16"/>
      <c r="H105" s="16"/>
      <c r="J105" s="15" t="s">
        <v>13</v>
      </c>
      <c r="K105" s="16"/>
      <c r="L105" s="14" t="s">
        <v>13</v>
      </c>
      <c r="M105" s="16"/>
      <c r="N105" s="16"/>
      <c r="O105" s="14" t="s">
        <v>13</v>
      </c>
      <c r="P105" s="16"/>
      <c r="Q105" s="16"/>
    </row>
    <row r="106" spans="1:17" x14ac:dyDescent="0.25">
      <c r="A106" s="13" t="s">
        <v>26</v>
      </c>
      <c r="B106" s="9"/>
      <c r="C106" s="14" t="s">
        <v>13</v>
      </c>
      <c r="D106" s="9"/>
      <c r="E106" s="9"/>
      <c r="F106" s="14" t="s">
        <v>13</v>
      </c>
      <c r="G106" s="9"/>
      <c r="H106" s="9"/>
      <c r="J106" s="13" t="s">
        <v>26</v>
      </c>
      <c r="K106" s="9"/>
      <c r="L106" s="14" t="s">
        <v>13</v>
      </c>
      <c r="M106" s="9"/>
      <c r="N106" s="9"/>
      <c r="O106" s="14" t="s">
        <v>13</v>
      </c>
      <c r="P106" s="9"/>
      <c r="Q106" s="9"/>
    </row>
    <row r="107" spans="1:17" x14ac:dyDescent="0.25">
      <c r="A107" s="15" t="s">
        <v>27</v>
      </c>
      <c r="B107" s="16"/>
      <c r="C107" s="14" t="s">
        <v>13</v>
      </c>
      <c r="D107" s="16"/>
      <c r="E107" s="16">
        <v>-170</v>
      </c>
      <c r="F107" s="14" t="s">
        <v>21</v>
      </c>
      <c r="G107" s="17">
        <v>4.25</v>
      </c>
      <c r="H107" s="16">
        <f>E107*G107</f>
        <v>-722.5</v>
      </c>
      <c r="J107" s="15" t="s">
        <v>27</v>
      </c>
      <c r="K107" s="16"/>
      <c r="L107" s="14" t="s">
        <v>13</v>
      </c>
      <c r="M107" s="16"/>
      <c r="N107" s="16">
        <v>-170</v>
      </c>
      <c r="O107" s="14" t="s">
        <v>21</v>
      </c>
      <c r="P107" s="17">
        <v>5.6</v>
      </c>
      <c r="Q107" s="16">
        <f>N107*P107</f>
        <v>-951.99999999999989</v>
      </c>
    </row>
    <row r="108" spans="1:17" x14ac:dyDescent="0.25">
      <c r="A108" s="15" t="s">
        <v>28</v>
      </c>
      <c r="B108" s="16"/>
      <c r="C108" s="14" t="s">
        <v>13</v>
      </c>
      <c r="D108" s="16"/>
      <c r="E108" s="16">
        <v>-20</v>
      </c>
      <c r="F108" s="14" t="s">
        <v>29</v>
      </c>
      <c r="G108" s="17"/>
      <c r="H108" s="16"/>
      <c r="J108" s="15" t="s">
        <v>28</v>
      </c>
      <c r="K108" s="16"/>
      <c r="L108" s="14" t="s">
        <v>13</v>
      </c>
      <c r="M108" s="16"/>
      <c r="N108" s="16">
        <v>-20</v>
      </c>
      <c r="O108" s="14" t="s">
        <v>29</v>
      </c>
      <c r="P108" s="17"/>
      <c r="Q108" s="16"/>
    </row>
    <row r="109" spans="1:17" x14ac:dyDescent="0.25">
      <c r="A109" s="13" t="s">
        <v>30</v>
      </c>
      <c r="B109" s="9"/>
      <c r="C109" s="14" t="s">
        <v>13</v>
      </c>
      <c r="D109" s="9"/>
      <c r="E109" s="9"/>
      <c r="F109" s="14" t="s">
        <v>13</v>
      </c>
      <c r="G109" s="9"/>
      <c r="H109" s="9">
        <f>SUM(H106:H108)</f>
        <v>-722.5</v>
      </c>
      <c r="J109" s="13" t="s">
        <v>30</v>
      </c>
      <c r="K109" s="9"/>
      <c r="L109" s="14" t="s">
        <v>13</v>
      </c>
      <c r="M109" s="9"/>
      <c r="N109" s="9"/>
      <c r="O109" s="14" t="s">
        <v>13</v>
      </c>
      <c r="P109" s="9"/>
      <c r="Q109" s="9">
        <f>SUM(Q106:Q108)</f>
        <v>-951.99999999999989</v>
      </c>
    </row>
    <row r="110" spans="1:17" x14ac:dyDescent="0.25">
      <c r="A110" s="13" t="s">
        <v>31</v>
      </c>
      <c r="B110" s="9"/>
      <c r="C110" s="14" t="s">
        <v>13</v>
      </c>
      <c r="D110" s="9"/>
      <c r="E110" s="9"/>
      <c r="F110" s="14" t="s">
        <v>13</v>
      </c>
      <c r="G110" s="9"/>
      <c r="H110" s="9">
        <f>SUM(H104,H109)</f>
        <v>14927.5</v>
      </c>
      <c r="J110" s="13" t="s">
        <v>31</v>
      </c>
      <c r="K110" s="9"/>
      <c r="L110" s="14" t="s">
        <v>13</v>
      </c>
      <c r="M110" s="9"/>
      <c r="N110" s="9"/>
      <c r="O110" s="14" t="s">
        <v>13</v>
      </c>
      <c r="P110" s="9"/>
      <c r="Q110" s="9">
        <f>SUM(Q104,Q109)</f>
        <v>13498</v>
      </c>
    </row>
    <row r="111" spans="1:17" x14ac:dyDescent="0.25">
      <c r="A111" s="15" t="s">
        <v>13</v>
      </c>
      <c r="B111" s="16"/>
      <c r="C111" s="14" t="s">
        <v>13</v>
      </c>
      <c r="D111" s="16"/>
      <c r="E111" s="16"/>
      <c r="F111" s="14" t="s">
        <v>13</v>
      </c>
      <c r="G111" s="16"/>
      <c r="H111" s="16"/>
      <c r="J111" s="15" t="s">
        <v>13</v>
      </c>
      <c r="K111" s="16"/>
      <c r="L111" s="14" t="s">
        <v>13</v>
      </c>
      <c r="M111" s="16"/>
      <c r="N111" s="16"/>
      <c r="O111" s="14" t="s">
        <v>13</v>
      </c>
      <c r="P111" s="16"/>
      <c r="Q111" s="16"/>
    </row>
    <row r="112" spans="1:17" x14ac:dyDescent="0.25">
      <c r="A112" s="13" t="s">
        <v>32</v>
      </c>
      <c r="B112" s="9"/>
      <c r="C112" s="14" t="s">
        <v>13</v>
      </c>
      <c r="D112" s="9"/>
      <c r="E112" s="9"/>
      <c r="F112" s="14" t="s">
        <v>13</v>
      </c>
      <c r="G112" s="9"/>
      <c r="H112" s="9"/>
      <c r="J112" s="13" t="s">
        <v>32</v>
      </c>
      <c r="K112" s="9"/>
      <c r="L112" s="14" t="s">
        <v>13</v>
      </c>
      <c r="M112" s="9"/>
      <c r="N112" s="9"/>
      <c r="O112" s="14" t="s">
        <v>13</v>
      </c>
      <c r="P112" s="9"/>
      <c r="Q112" s="9"/>
    </row>
    <row r="113" spans="1:17" x14ac:dyDescent="0.25">
      <c r="A113" s="15" t="s">
        <v>33</v>
      </c>
      <c r="B113" s="16"/>
      <c r="C113" s="14" t="s">
        <v>13</v>
      </c>
      <c r="D113" s="16"/>
      <c r="E113" s="16">
        <v>-1</v>
      </c>
      <c r="F113" s="14" t="s">
        <v>13</v>
      </c>
      <c r="G113" s="16">
        <v>725</v>
      </c>
      <c r="H113" s="16">
        <f t="shared" ref="H113:H121" si="4">E113*G113</f>
        <v>-725</v>
      </c>
      <c r="J113" s="15" t="s">
        <v>33</v>
      </c>
      <c r="K113" s="16"/>
      <c r="L113" s="14" t="s">
        <v>13</v>
      </c>
      <c r="M113" s="16"/>
      <c r="N113" s="16">
        <v>-1</v>
      </c>
      <c r="O113" s="14" t="s">
        <v>13</v>
      </c>
      <c r="P113" s="16">
        <v>725</v>
      </c>
      <c r="Q113" s="16">
        <f t="shared" ref="Q113:Q121" si="5">N113*P113</f>
        <v>-725</v>
      </c>
    </row>
    <row r="114" spans="1:17" x14ac:dyDescent="0.25">
      <c r="A114" s="15" t="s">
        <v>35</v>
      </c>
      <c r="B114" s="16"/>
      <c r="C114" s="14" t="s">
        <v>13</v>
      </c>
      <c r="D114" s="16"/>
      <c r="E114" s="16">
        <v>-20</v>
      </c>
      <c r="F114" s="14" t="s">
        <v>13</v>
      </c>
      <c r="G114" s="16">
        <v>20</v>
      </c>
      <c r="H114" s="16">
        <f t="shared" si="4"/>
        <v>-400</v>
      </c>
      <c r="J114" s="15" t="s">
        <v>35</v>
      </c>
      <c r="K114" s="16"/>
      <c r="L114" s="14" t="s">
        <v>13</v>
      </c>
      <c r="M114" s="16"/>
      <c r="N114" s="16">
        <v>-20</v>
      </c>
      <c r="O114" s="14" t="s">
        <v>13</v>
      </c>
      <c r="P114" s="16">
        <v>20</v>
      </c>
      <c r="Q114" s="16">
        <f t="shared" si="5"/>
        <v>-400</v>
      </c>
    </row>
    <row r="115" spans="1:17" x14ac:dyDescent="0.25">
      <c r="A115" s="15" t="s">
        <v>36</v>
      </c>
      <c r="B115" s="16"/>
      <c r="C115" s="14" t="s">
        <v>13</v>
      </c>
      <c r="D115" s="16"/>
      <c r="E115" s="16">
        <v>-1</v>
      </c>
      <c r="F115" s="14" t="s">
        <v>13</v>
      </c>
      <c r="G115" s="16">
        <v>400</v>
      </c>
      <c r="H115" s="16">
        <f t="shared" si="4"/>
        <v>-400</v>
      </c>
      <c r="J115" s="15" t="s">
        <v>36</v>
      </c>
      <c r="K115" s="16"/>
      <c r="L115" s="14" t="s">
        <v>13</v>
      </c>
      <c r="M115" s="16"/>
      <c r="N115" s="16">
        <v>-1</v>
      </c>
      <c r="O115" s="14" t="s">
        <v>13</v>
      </c>
      <c r="P115" s="16">
        <v>400</v>
      </c>
      <c r="Q115" s="16">
        <f t="shared" si="5"/>
        <v>-400</v>
      </c>
    </row>
    <row r="116" spans="1:17" x14ac:dyDescent="0.25">
      <c r="A116" s="15" t="s">
        <v>37</v>
      </c>
      <c r="B116" s="16"/>
      <c r="C116" s="14" t="s">
        <v>13</v>
      </c>
      <c r="D116" s="16"/>
      <c r="E116" s="16">
        <v>-2</v>
      </c>
      <c r="F116" s="14" t="s">
        <v>13</v>
      </c>
      <c r="G116" s="16">
        <v>175</v>
      </c>
      <c r="H116" s="16">
        <f t="shared" si="4"/>
        <v>-350</v>
      </c>
      <c r="J116" s="15" t="s">
        <v>37</v>
      </c>
      <c r="K116" s="16"/>
      <c r="L116" s="14" t="s">
        <v>13</v>
      </c>
      <c r="M116" s="16"/>
      <c r="N116" s="16">
        <v>-2</v>
      </c>
      <c r="O116" s="14" t="s">
        <v>13</v>
      </c>
      <c r="P116" s="16">
        <v>140</v>
      </c>
      <c r="Q116" s="16">
        <f t="shared" si="5"/>
        <v>-280</v>
      </c>
    </row>
    <row r="117" spans="1:17" x14ac:dyDescent="0.25">
      <c r="A117" s="15" t="s">
        <v>38</v>
      </c>
      <c r="B117" s="16"/>
      <c r="C117" s="14" t="s">
        <v>13</v>
      </c>
      <c r="D117" s="16"/>
      <c r="E117" s="16">
        <v>-1</v>
      </c>
      <c r="F117" s="14" t="s">
        <v>13</v>
      </c>
      <c r="G117" s="16">
        <v>850</v>
      </c>
      <c r="H117" s="16">
        <f t="shared" si="4"/>
        <v>-850</v>
      </c>
      <c r="J117" s="15" t="s">
        <v>38</v>
      </c>
      <c r="K117" s="16"/>
      <c r="L117" s="14" t="s">
        <v>13</v>
      </c>
      <c r="M117" s="16"/>
      <c r="N117" s="16">
        <v>-1</v>
      </c>
      <c r="O117" s="14" t="s">
        <v>13</v>
      </c>
      <c r="P117" s="16">
        <v>825</v>
      </c>
      <c r="Q117" s="16">
        <f t="shared" si="5"/>
        <v>-825</v>
      </c>
    </row>
    <row r="118" spans="1:17" x14ac:dyDescent="0.25">
      <c r="A118" s="15" t="s">
        <v>39</v>
      </c>
      <c r="B118" s="16"/>
      <c r="C118" s="14" t="s">
        <v>13</v>
      </c>
      <c r="D118" s="16"/>
      <c r="E118" s="16">
        <v>-1</v>
      </c>
      <c r="F118" s="14" t="s">
        <v>13</v>
      </c>
      <c r="G118" s="16">
        <v>400</v>
      </c>
      <c r="H118" s="16">
        <f t="shared" si="4"/>
        <v>-400</v>
      </c>
      <c r="J118" s="15" t="s">
        <v>39</v>
      </c>
      <c r="K118" s="16"/>
      <c r="L118" s="14" t="s">
        <v>13</v>
      </c>
      <c r="M118" s="16"/>
      <c r="N118" s="16">
        <v>-1</v>
      </c>
      <c r="O118" s="14" t="s">
        <v>13</v>
      </c>
      <c r="P118" s="16">
        <v>375</v>
      </c>
      <c r="Q118" s="16">
        <f t="shared" si="5"/>
        <v>-375</v>
      </c>
    </row>
    <row r="119" spans="1:17" x14ac:dyDescent="0.25">
      <c r="A119" s="15" t="s">
        <v>40</v>
      </c>
      <c r="B119" s="16"/>
      <c r="C119" s="14" t="s">
        <v>13</v>
      </c>
      <c r="D119" s="16"/>
      <c r="E119" s="16">
        <v>-4000</v>
      </c>
      <c r="F119" s="14" t="s">
        <v>13</v>
      </c>
      <c r="G119" s="18">
        <v>9.2999999999999999E-2</v>
      </c>
      <c r="H119" s="16">
        <f t="shared" si="4"/>
        <v>-372</v>
      </c>
      <c r="J119" s="15" t="s">
        <v>40</v>
      </c>
      <c r="K119" s="16"/>
      <c r="L119" s="14" t="s">
        <v>13</v>
      </c>
      <c r="M119" s="16"/>
      <c r="N119" s="16">
        <v>-4000</v>
      </c>
      <c r="O119" s="14" t="s">
        <v>13</v>
      </c>
      <c r="P119" s="18">
        <v>0.12</v>
      </c>
      <c r="Q119" s="16">
        <f t="shared" si="5"/>
        <v>-480</v>
      </c>
    </row>
    <row r="120" spans="1:17" x14ac:dyDescent="0.25">
      <c r="A120" s="15" t="s">
        <v>41</v>
      </c>
      <c r="B120" s="16"/>
      <c r="C120" s="14" t="s">
        <v>13</v>
      </c>
      <c r="D120" s="16"/>
      <c r="E120" s="19">
        <v>-5</v>
      </c>
      <c r="F120" s="14" t="s">
        <v>13</v>
      </c>
      <c r="G120" s="16">
        <v>85</v>
      </c>
      <c r="H120" s="16">
        <f t="shared" si="4"/>
        <v>-425</v>
      </c>
      <c r="J120" s="15" t="s">
        <v>41</v>
      </c>
      <c r="K120" s="16"/>
      <c r="L120" s="14" t="s">
        <v>13</v>
      </c>
      <c r="M120" s="16"/>
      <c r="N120" s="19">
        <v>-5</v>
      </c>
      <c r="O120" s="14" t="s">
        <v>13</v>
      </c>
      <c r="P120" s="16">
        <v>90</v>
      </c>
      <c r="Q120" s="16">
        <f t="shared" si="5"/>
        <v>-450</v>
      </c>
    </row>
    <row r="121" spans="1:17" x14ac:dyDescent="0.25">
      <c r="A121" s="15" t="s">
        <v>42</v>
      </c>
      <c r="B121" s="16"/>
      <c r="C121" s="14" t="s">
        <v>13</v>
      </c>
      <c r="D121" s="16"/>
      <c r="E121" s="16">
        <v>-1</v>
      </c>
      <c r="F121" s="14" t="s">
        <v>13</v>
      </c>
      <c r="G121" s="16">
        <v>258.75</v>
      </c>
      <c r="H121" s="16">
        <f t="shared" si="4"/>
        <v>-258.75</v>
      </c>
      <c r="J121" s="15" t="s">
        <v>42</v>
      </c>
      <c r="K121" s="16"/>
      <c r="L121" s="14" t="s">
        <v>13</v>
      </c>
      <c r="M121" s="16"/>
      <c r="N121" s="16">
        <v>-1</v>
      </c>
      <c r="O121" s="14" t="s">
        <v>13</v>
      </c>
      <c r="P121" s="16">
        <v>259</v>
      </c>
      <c r="Q121" s="16">
        <f t="shared" si="5"/>
        <v>-259</v>
      </c>
    </row>
    <row r="122" spans="1:17" x14ac:dyDescent="0.25">
      <c r="A122" s="15" t="s">
        <v>43</v>
      </c>
      <c r="B122" s="16"/>
      <c r="C122" s="14" t="s">
        <v>13</v>
      </c>
      <c r="D122" s="16"/>
      <c r="E122" s="16"/>
      <c r="F122" s="14" t="s">
        <v>13</v>
      </c>
      <c r="G122" s="16"/>
      <c r="H122" s="16">
        <v>-500</v>
      </c>
      <c r="J122" s="15" t="s">
        <v>43</v>
      </c>
      <c r="K122" s="16"/>
      <c r="L122" s="14" t="s">
        <v>13</v>
      </c>
      <c r="M122" s="16"/>
      <c r="N122" s="16"/>
      <c r="O122" s="14" t="s">
        <v>13</v>
      </c>
      <c r="P122" s="16"/>
      <c r="Q122" s="16">
        <v>-800</v>
      </c>
    </row>
    <row r="123" spans="1:17" x14ac:dyDescent="0.25">
      <c r="A123" s="13" t="s">
        <v>44</v>
      </c>
      <c r="B123" s="9"/>
      <c r="C123" s="14" t="s">
        <v>13</v>
      </c>
      <c r="D123" s="9"/>
      <c r="E123" s="9"/>
      <c r="F123" s="14" t="s">
        <v>13</v>
      </c>
      <c r="G123" s="9"/>
      <c r="H123" s="9">
        <f>SUM(H113:H122)</f>
        <v>-4680.75</v>
      </c>
      <c r="J123" s="13" t="s">
        <v>44</v>
      </c>
      <c r="K123" s="9"/>
      <c r="L123" s="14" t="s">
        <v>13</v>
      </c>
      <c r="M123" s="9"/>
      <c r="N123" s="9"/>
      <c r="O123" s="14" t="s">
        <v>13</v>
      </c>
      <c r="P123" s="9"/>
      <c r="Q123" s="9">
        <f>SUM(Q113:Q122)</f>
        <v>-4994</v>
      </c>
    </row>
    <row r="124" spans="1:17" x14ac:dyDescent="0.25">
      <c r="A124" s="15" t="s">
        <v>45</v>
      </c>
      <c r="B124" s="16"/>
      <c r="C124" s="14" t="s">
        <v>13</v>
      </c>
      <c r="D124" s="16"/>
      <c r="E124" s="16"/>
      <c r="F124" s="14" t="s">
        <v>13</v>
      </c>
      <c r="G124" s="16"/>
      <c r="H124" s="16">
        <f>SUM(H110,H123)</f>
        <v>10246.75</v>
      </c>
      <c r="J124" s="15" t="s">
        <v>45</v>
      </c>
      <c r="K124" s="16"/>
      <c r="L124" s="14" t="s">
        <v>13</v>
      </c>
      <c r="M124" s="16"/>
      <c r="N124" s="16"/>
      <c r="O124" s="14" t="s">
        <v>13</v>
      </c>
      <c r="P124" s="16"/>
      <c r="Q124" s="16">
        <f>SUM(Q110,Q123)</f>
        <v>8504</v>
      </c>
    </row>
    <row r="126" spans="1:17" x14ac:dyDescent="0.25">
      <c r="A126" s="12" t="s">
        <v>53</v>
      </c>
      <c r="J126" s="12" t="s">
        <v>53</v>
      </c>
    </row>
    <row r="128" spans="1:17" x14ac:dyDescent="0.25">
      <c r="A128" s="12" t="s">
        <v>46</v>
      </c>
      <c r="J128" s="12" t="s">
        <v>46</v>
      </c>
    </row>
    <row r="130" spans="1:17" x14ac:dyDescent="0.25">
      <c r="A130" t="s">
        <v>54</v>
      </c>
      <c r="J130" t="s">
        <v>54</v>
      </c>
    </row>
    <row r="131" spans="1:17" x14ac:dyDescent="0.25">
      <c r="A131" s="12" t="s">
        <v>1</v>
      </c>
      <c r="B131" s="12" t="s">
        <v>2</v>
      </c>
      <c r="J131" s="12" t="s">
        <v>1</v>
      </c>
      <c r="K131" s="12" t="s">
        <v>2</v>
      </c>
    </row>
    <row r="132" spans="1:17" x14ac:dyDescent="0.25">
      <c r="A132" s="12" t="s">
        <v>3</v>
      </c>
      <c r="B132" s="12" t="s">
        <v>4</v>
      </c>
      <c r="J132" s="12" t="s">
        <v>3</v>
      </c>
      <c r="K132" s="12" t="s">
        <v>158</v>
      </c>
    </row>
    <row r="133" spans="1:17" x14ac:dyDescent="0.25">
      <c r="A133" s="12" t="s">
        <v>5</v>
      </c>
      <c r="B133" s="12" t="s">
        <v>6</v>
      </c>
      <c r="J133" s="12" t="s">
        <v>5</v>
      </c>
      <c r="K133" s="12" t="s">
        <v>6</v>
      </c>
    </row>
    <row r="134" spans="1:17" x14ac:dyDescent="0.25">
      <c r="A134" s="12" t="s">
        <v>7</v>
      </c>
      <c r="B134" s="12" t="s">
        <v>144</v>
      </c>
      <c r="J134" s="12" t="s">
        <v>7</v>
      </c>
      <c r="K134" s="12" t="s">
        <v>144</v>
      </c>
    </row>
    <row r="135" spans="1:17" x14ac:dyDescent="0.25">
      <c r="A135" s="12" t="s">
        <v>9</v>
      </c>
      <c r="B135" s="12" t="s">
        <v>10</v>
      </c>
      <c r="J135" s="12" t="s">
        <v>9</v>
      </c>
      <c r="K135" s="12" t="s">
        <v>10</v>
      </c>
    </row>
    <row r="137" spans="1:17" x14ac:dyDescent="0.25">
      <c r="A137" s="6" t="s">
        <v>11</v>
      </c>
      <c r="B137" s="7" t="s">
        <v>12</v>
      </c>
      <c r="C137" s="7" t="s">
        <v>13</v>
      </c>
      <c r="D137" s="7" t="s">
        <v>14</v>
      </c>
      <c r="E137" s="7" t="s">
        <v>15</v>
      </c>
      <c r="F137" s="7" t="s">
        <v>13</v>
      </c>
      <c r="G137" s="7" t="s">
        <v>16</v>
      </c>
      <c r="H137" s="7" t="s">
        <v>17</v>
      </c>
      <c r="J137" s="6" t="s">
        <v>11</v>
      </c>
      <c r="K137" s="7" t="s">
        <v>12</v>
      </c>
      <c r="L137" s="7" t="s">
        <v>13</v>
      </c>
      <c r="M137" s="7" t="s">
        <v>14</v>
      </c>
      <c r="N137" s="7" t="s">
        <v>15</v>
      </c>
      <c r="O137" s="7" t="s">
        <v>13</v>
      </c>
      <c r="P137" s="7" t="s">
        <v>16</v>
      </c>
      <c r="Q137" s="7" t="s">
        <v>17</v>
      </c>
    </row>
    <row r="138" spans="1:17" x14ac:dyDescent="0.25">
      <c r="A138" s="13" t="s">
        <v>18</v>
      </c>
      <c r="B138" s="9"/>
      <c r="C138" s="14" t="s">
        <v>13</v>
      </c>
      <c r="D138" s="9"/>
      <c r="E138" s="9"/>
      <c r="F138" s="14" t="s">
        <v>13</v>
      </c>
      <c r="G138" s="9"/>
      <c r="H138" s="9"/>
      <c r="J138" s="13" t="s">
        <v>18</v>
      </c>
      <c r="K138" s="9"/>
      <c r="L138" s="14" t="s">
        <v>13</v>
      </c>
      <c r="M138" s="9"/>
      <c r="N138" s="9"/>
      <c r="O138" s="14" t="s">
        <v>13</v>
      </c>
      <c r="P138" s="9"/>
      <c r="Q138" s="9"/>
    </row>
    <row r="139" spans="1:17" x14ac:dyDescent="0.25">
      <c r="A139" s="15" t="s">
        <v>52</v>
      </c>
      <c r="B139" s="16">
        <v>3800</v>
      </c>
      <c r="C139" s="14" t="s">
        <v>20</v>
      </c>
      <c r="D139" s="17">
        <f>H139/B139</f>
        <v>3.25</v>
      </c>
      <c r="E139" s="16">
        <v>3800</v>
      </c>
      <c r="F139" s="14" t="s">
        <v>21</v>
      </c>
      <c r="G139" s="17">
        <v>3.25</v>
      </c>
      <c r="H139" s="16">
        <f>E139*G139</f>
        <v>12350</v>
      </c>
      <c r="J139" s="15" t="s">
        <v>52</v>
      </c>
      <c r="K139" s="16">
        <v>3800</v>
      </c>
      <c r="L139" s="14" t="s">
        <v>20</v>
      </c>
      <c r="M139" s="17">
        <f>Q139/K139</f>
        <v>3</v>
      </c>
      <c r="N139" s="16">
        <v>3800</v>
      </c>
      <c r="O139" s="14" t="s">
        <v>21</v>
      </c>
      <c r="P139" s="17">
        <v>3</v>
      </c>
      <c r="Q139" s="16">
        <f>N139*P139</f>
        <v>11400</v>
      </c>
    </row>
    <row r="140" spans="1:17" x14ac:dyDescent="0.25">
      <c r="A140" s="15" t="s">
        <v>22</v>
      </c>
      <c r="B140" s="16">
        <v>1500</v>
      </c>
      <c r="C140" s="14" t="s">
        <v>20</v>
      </c>
      <c r="D140" s="17">
        <f>H140/B140</f>
        <v>0.85</v>
      </c>
      <c r="E140" s="16">
        <v>1500</v>
      </c>
      <c r="F140" s="14" t="s">
        <v>21</v>
      </c>
      <c r="G140" s="17">
        <v>0.85</v>
      </c>
      <c r="H140" s="16">
        <f>E140*G140</f>
        <v>1275</v>
      </c>
      <c r="J140" s="15" t="s">
        <v>22</v>
      </c>
      <c r="K140" s="16">
        <v>1500</v>
      </c>
      <c r="L140" s="14" t="s">
        <v>20</v>
      </c>
      <c r="M140" s="17">
        <f>Q140/K140</f>
        <v>0.85</v>
      </c>
      <c r="N140" s="16">
        <v>1500</v>
      </c>
      <c r="O140" s="14" t="s">
        <v>21</v>
      </c>
      <c r="P140" s="17">
        <v>0.85</v>
      </c>
      <c r="Q140" s="16">
        <f>N140*P140</f>
        <v>1275</v>
      </c>
    </row>
    <row r="141" spans="1:17" x14ac:dyDescent="0.25">
      <c r="A141" s="15" t="s">
        <v>23</v>
      </c>
      <c r="B141" s="16"/>
      <c r="C141" s="14" t="s">
        <v>13</v>
      </c>
      <c r="D141" s="16"/>
      <c r="E141" s="16"/>
      <c r="F141" s="14" t="s">
        <v>24</v>
      </c>
      <c r="G141" s="16"/>
      <c r="H141" s="16">
        <v>870</v>
      </c>
      <c r="J141" s="15" t="s">
        <v>23</v>
      </c>
      <c r="K141" s="16"/>
      <c r="L141" s="14" t="s">
        <v>13</v>
      </c>
      <c r="M141" s="16"/>
      <c r="N141" s="16"/>
      <c r="O141" s="14" t="s">
        <v>24</v>
      </c>
      <c r="P141" s="16"/>
      <c r="Q141" s="16">
        <v>870</v>
      </c>
    </row>
    <row r="142" spans="1:17" x14ac:dyDescent="0.25">
      <c r="A142" s="13" t="s">
        <v>25</v>
      </c>
      <c r="B142" s="9"/>
      <c r="C142" s="14" t="s">
        <v>13</v>
      </c>
      <c r="D142" s="9"/>
      <c r="E142" s="9"/>
      <c r="F142" s="14" t="s">
        <v>13</v>
      </c>
      <c r="G142" s="9"/>
      <c r="H142" s="9">
        <f>SUM(H139:H141)</f>
        <v>14495</v>
      </c>
      <c r="J142" s="13" t="s">
        <v>25</v>
      </c>
      <c r="K142" s="9"/>
      <c r="L142" s="14" t="s">
        <v>13</v>
      </c>
      <c r="M142" s="9"/>
      <c r="N142" s="9"/>
      <c r="O142" s="14" t="s">
        <v>13</v>
      </c>
      <c r="P142" s="9"/>
      <c r="Q142" s="9">
        <f>SUM(Q139:Q141)</f>
        <v>13545</v>
      </c>
    </row>
    <row r="143" spans="1:17" x14ac:dyDescent="0.25">
      <c r="A143" s="15" t="s">
        <v>13</v>
      </c>
      <c r="B143" s="16"/>
      <c r="C143" s="14" t="s">
        <v>13</v>
      </c>
      <c r="D143" s="16"/>
      <c r="E143" s="16"/>
      <c r="F143" s="14" t="s">
        <v>13</v>
      </c>
      <c r="G143" s="16"/>
      <c r="H143" s="16"/>
      <c r="J143" s="15" t="s">
        <v>13</v>
      </c>
      <c r="K143" s="16"/>
      <c r="L143" s="14" t="s">
        <v>13</v>
      </c>
      <c r="M143" s="16"/>
      <c r="N143" s="16"/>
      <c r="O143" s="14" t="s">
        <v>13</v>
      </c>
      <c r="P143" s="16"/>
      <c r="Q143" s="16"/>
    </row>
    <row r="144" spans="1:17" x14ac:dyDescent="0.25">
      <c r="A144" s="13" t="s">
        <v>26</v>
      </c>
      <c r="B144" s="9"/>
      <c r="C144" s="14" t="s">
        <v>13</v>
      </c>
      <c r="D144" s="9"/>
      <c r="E144" s="9"/>
      <c r="F144" s="14" t="s">
        <v>13</v>
      </c>
      <c r="G144" s="9"/>
      <c r="H144" s="9"/>
      <c r="J144" s="13" t="s">
        <v>26</v>
      </c>
      <c r="K144" s="9"/>
      <c r="L144" s="14" t="s">
        <v>13</v>
      </c>
      <c r="M144" s="9"/>
      <c r="N144" s="9"/>
      <c r="O144" s="14" t="s">
        <v>13</v>
      </c>
      <c r="P144" s="9"/>
      <c r="Q144" s="9"/>
    </row>
    <row r="145" spans="1:17" x14ac:dyDescent="0.25">
      <c r="A145" s="15" t="s">
        <v>27</v>
      </c>
      <c r="B145" s="16"/>
      <c r="C145" s="14" t="s">
        <v>13</v>
      </c>
      <c r="D145" s="16"/>
      <c r="E145" s="16">
        <v>-225</v>
      </c>
      <c r="F145" s="14" t="s">
        <v>21</v>
      </c>
      <c r="G145" s="17">
        <v>4.9000000000000004</v>
      </c>
      <c r="H145" s="16">
        <f>E145*G145</f>
        <v>-1102.5</v>
      </c>
      <c r="J145" s="15" t="s">
        <v>27</v>
      </c>
      <c r="K145" s="16"/>
      <c r="L145" s="14" t="s">
        <v>13</v>
      </c>
      <c r="M145" s="16"/>
      <c r="N145" s="16">
        <v>-225</v>
      </c>
      <c r="O145" s="14" t="s">
        <v>21</v>
      </c>
      <c r="P145" s="17">
        <v>5</v>
      </c>
      <c r="Q145" s="16">
        <f>N145*P145</f>
        <v>-1125</v>
      </c>
    </row>
    <row r="146" spans="1:17" x14ac:dyDescent="0.25">
      <c r="A146" s="15" t="s">
        <v>28</v>
      </c>
      <c r="B146" s="16"/>
      <c r="C146" s="14" t="s">
        <v>13</v>
      </c>
      <c r="D146" s="16"/>
      <c r="E146" s="16">
        <v>-20</v>
      </c>
      <c r="F146" s="14" t="s">
        <v>29</v>
      </c>
      <c r="G146" s="17"/>
      <c r="H146" s="16"/>
      <c r="J146" s="15" t="s">
        <v>28</v>
      </c>
      <c r="K146" s="16"/>
      <c r="L146" s="14" t="s">
        <v>13</v>
      </c>
      <c r="M146" s="16"/>
      <c r="N146" s="16">
        <v>-20</v>
      </c>
      <c r="O146" s="14" t="s">
        <v>29</v>
      </c>
      <c r="P146" s="17"/>
      <c r="Q146" s="16"/>
    </row>
    <row r="147" spans="1:17" x14ac:dyDescent="0.25">
      <c r="A147" s="13" t="s">
        <v>30</v>
      </c>
      <c r="B147" s="9"/>
      <c r="C147" s="14" t="s">
        <v>13</v>
      </c>
      <c r="D147" s="9"/>
      <c r="E147" s="9"/>
      <c r="F147" s="14" t="s">
        <v>13</v>
      </c>
      <c r="G147" s="9"/>
      <c r="H147" s="9">
        <f>SUM(H144:H146)</f>
        <v>-1102.5</v>
      </c>
      <c r="J147" s="13" t="s">
        <v>30</v>
      </c>
      <c r="K147" s="9"/>
      <c r="L147" s="14" t="s">
        <v>13</v>
      </c>
      <c r="M147" s="9"/>
      <c r="N147" s="9"/>
      <c r="O147" s="14" t="s">
        <v>13</v>
      </c>
      <c r="P147" s="9"/>
      <c r="Q147" s="9">
        <f>SUM(Q144:Q146)</f>
        <v>-1125</v>
      </c>
    </row>
    <row r="148" spans="1:17" x14ac:dyDescent="0.25">
      <c r="A148" s="13" t="s">
        <v>31</v>
      </c>
      <c r="B148" s="9"/>
      <c r="C148" s="14" t="s">
        <v>13</v>
      </c>
      <c r="D148" s="9"/>
      <c r="E148" s="9"/>
      <c r="F148" s="14" t="s">
        <v>13</v>
      </c>
      <c r="G148" s="9"/>
      <c r="H148" s="9">
        <f>SUM(H142,H147)</f>
        <v>13392.5</v>
      </c>
      <c r="J148" s="13" t="s">
        <v>31</v>
      </c>
      <c r="K148" s="9"/>
      <c r="L148" s="14" t="s">
        <v>13</v>
      </c>
      <c r="M148" s="9"/>
      <c r="N148" s="9"/>
      <c r="O148" s="14" t="s">
        <v>13</v>
      </c>
      <c r="P148" s="9"/>
      <c r="Q148" s="9">
        <f>SUM(Q142,Q147)</f>
        <v>12420</v>
      </c>
    </row>
    <row r="149" spans="1:17" x14ac:dyDescent="0.25">
      <c r="A149" s="15" t="s">
        <v>13</v>
      </c>
      <c r="B149" s="16"/>
      <c r="C149" s="14" t="s">
        <v>13</v>
      </c>
      <c r="D149" s="16"/>
      <c r="E149" s="16"/>
      <c r="F149" s="14" t="s">
        <v>13</v>
      </c>
      <c r="G149" s="16"/>
      <c r="H149" s="16"/>
      <c r="J149" s="15" t="s">
        <v>13</v>
      </c>
      <c r="K149" s="16"/>
      <c r="L149" s="14" t="s">
        <v>13</v>
      </c>
      <c r="M149" s="16"/>
      <c r="N149" s="16"/>
      <c r="O149" s="14" t="s">
        <v>13</v>
      </c>
      <c r="P149" s="16"/>
      <c r="Q149" s="16"/>
    </row>
    <row r="150" spans="1:17" x14ac:dyDescent="0.25">
      <c r="A150" s="13" t="s">
        <v>32</v>
      </c>
      <c r="B150" s="9"/>
      <c r="C150" s="14" t="s">
        <v>13</v>
      </c>
      <c r="D150" s="9"/>
      <c r="E150" s="9"/>
      <c r="F150" s="14" t="s">
        <v>13</v>
      </c>
      <c r="G150" s="9"/>
      <c r="H150" s="9"/>
      <c r="J150" s="13" t="s">
        <v>32</v>
      </c>
      <c r="K150" s="9"/>
      <c r="L150" s="14" t="s">
        <v>13</v>
      </c>
      <c r="M150" s="9"/>
      <c r="N150" s="9"/>
      <c r="O150" s="14" t="s">
        <v>13</v>
      </c>
      <c r="P150" s="9"/>
      <c r="Q150" s="9"/>
    </row>
    <row r="151" spans="1:17" x14ac:dyDescent="0.25">
      <c r="A151" s="15" t="s">
        <v>33</v>
      </c>
      <c r="B151" s="16"/>
      <c r="C151" s="14" t="s">
        <v>13</v>
      </c>
      <c r="D151" s="16"/>
      <c r="E151" s="16">
        <v>-1</v>
      </c>
      <c r="F151" s="14" t="s">
        <v>13</v>
      </c>
      <c r="G151" s="16">
        <v>725</v>
      </c>
      <c r="H151" s="16">
        <f t="shared" ref="H151:H160" si="6">E151*G151</f>
        <v>-725</v>
      </c>
      <c r="J151" s="15" t="s">
        <v>33</v>
      </c>
      <c r="K151" s="16"/>
      <c r="L151" s="14" t="s">
        <v>13</v>
      </c>
      <c r="M151" s="16"/>
      <c r="N151" s="16">
        <v>-1</v>
      </c>
      <c r="O151" s="14" t="s">
        <v>13</v>
      </c>
      <c r="P151" s="16">
        <v>725</v>
      </c>
      <c r="Q151" s="16">
        <f t="shared" ref="Q151:Q160" si="7">N151*P151</f>
        <v>-725</v>
      </c>
    </row>
    <row r="152" spans="1:17" x14ac:dyDescent="0.25">
      <c r="A152" s="15" t="s">
        <v>34</v>
      </c>
      <c r="B152" s="16"/>
      <c r="C152" s="14" t="s">
        <v>13</v>
      </c>
      <c r="D152" s="16"/>
      <c r="E152" s="16">
        <v>-3</v>
      </c>
      <c r="F152" s="14" t="s">
        <v>13</v>
      </c>
      <c r="G152" s="16">
        <v>225</v>
      </c>
      <c r="H152" s="16">
        <f t="shared" si="6"/>
        <v>-675</v>
      </c>
      <c r="J152" s="15" t="s">
        <v>34</v>
      </c>
      <c r="K152" s="16"/>
      <c r="L152" s="14" t="s">
        <v>13</v>
      </c>
      <c r="M152" s="16"/>
      <c r="N152" s="16">
        <v>-3</v>
      </c>
      <c r="O152" s="14" t="s">
        <v>13</v>
      </c>
      <c r="P152" s="16">
        <v>225</v>
      </c>
      <c r="Q152" s="16">
        <f t="shared" si="7"/>
        <v>-675</v>
      </c>
    </row>
    <row r="153" spans="1:17" x14ac:dyDescent="0.25">
      <c r="A153" s="15" t="s">
        <v>35</v>
      </c>
      <c r="B153" s="16"/>
      <c r="C153" s="14" t="s">
        <v>13</v>
      </c>
      <c r="D153" s="16"/>
      <c r="E153" s="16">
        <v>-20</v>
      </c>
      <c r="F153" s="14" t="s">
        <v>13</v>
      </c>
      <c r="G153" s="16">
        <v>22</v>
      </c>
      <c r="H153" s="16">
        <f t="shared" si="6"/>
        <v>-440</v>
      </c>
      <c r="J153" s="15" t="s">
        <v>35</v>
      </c>
      <c r="K153" s="16"/>
      <c r="L153" s="14" t="s">
        <v>13</v>
      </c>
      <c r="M153" s="16"/>
      <c r="N153" s="16">
        <v>-20</v>
      </c>
      <c r="O153" s="14" t="s">
        <v>13</v>
      </c>
      <c r="P153" s="16">
        <v>20</v>
      </c>
      <c r="Q153" s="16">
        <f t="shared" si="7"/>
        <v>-400</v>
      </c>
    </row>
    <row r="154" spans="1:17" x14ac:dyDescent="0.25">
      <c r="A154" s="15" t="s">
        <v>36</v>
      </c>
      <c r="B154" s="16"/>
      <c r="C154" s="14" t="s">
        <v>13</v>
      </c>
      <c r="D154" s="16"/>
      <c r="E154" s="16">
        <v>-1</v>
      </c>
      <c r="F154" s="14" t="s">
        <v>13</v>
      </c>
      <c r="G154" s="16">
        <v>400</v>
      </c>
      <c r="H154" s="16">
        <f t="shared" si="6"/>
        <v>-400</v>
      </c>
      <c r="J154" s="15" t="s">
        <v>36</v>
      </c>
      <c r="K154" s="16"/>
      <c r="L154" s="14" t="s">
        <v>13</v>
      </c>
      <c r="M154" s="16"/>
      <c r="N154" s="16">
        <v>-1</v>
      </c>
      <c r="O154" s="14" t="s">
        <v>13</v>
      </c>
      <c r="P154" s="16">
        <v>400</v>
      </c>
      <c r="Q154" s="16">
        <f t="shared" si="7"/>
        <v>-400</v>
      </c>
    </row>
    <row r="155" spans="1:17" x14ac:dyDescent="0.25">
      <c r="A155" s="15" t="s">
        <v>37</v>
      </c>
      <c r="B155" s="16"/>
      <c r="C155" s="14" t="s">
        <v>13</v>
      </c>
      <c r="D155" s="16"/>
      <c r="E155" s="16">
        <v>-2</v>
      </c>
      <c r="F155" s="14" t="s">
        <v>13</v>
      </c>
      <c r="G155" s="16">
        <v>175</v>
      </c>
      <c r="H155" s="16">
        <f t="shared" si="6"/>
        <v>-350</v>
      </c>
      <c r="J155" s="15" t="s">
        <v>37</v>
      </c>
      <c r="K155" s="16"/>
      <c r="L155" s="14" t="s">
        <v>13</v>
      </c>
      <c r="M155" s="16"/>
      <c r="N155" s="16">
        <v>-2</v>
      </c>
      <c r="O155" s="14" t="s">
        <v>13</v>
      </c>
      <c r="P155" s="16">
        <v>140</v>
      </c>
      <c r="Q155" s="16">
        <f t="shared" si="7"/>
        <v>-280</v>
      </c>
    </row>
    <row r="156" spans="1:17" x14ac:dyDescent="0.25">
      <c r="A156" s="15" t="s">
        <v>38</v>
      </c>
      <c r="B156" s="16"/>
      <c r="C156" s="14" t="s">
        <v>13</v>
      </c>
      <c r="D156" s="16"/>
      <c r="E156" s="16">
        <v>-1</v>
      </c>
      <c r="F156" s="14" t="s">
        <v>13</v>
      </c>
      <c r="G156" s="16">
        <v>828.75</v>
      </c>
      <c r="H156" s="16">
        <f t="shared" si="6"/>
        <v>-828.75</v>
      </c>
      <c r="J156" s="15" t="s">
        <v>38</v>
      </c>
      <c r="K156" s="16"/>
      <c r="L156" s="14" t="s">
        <v>13</v>
      </c>
      <c r="M156" s="16"/>
      <c r="N156" s="16">
        <v>-1</v>
      </c>
      <c r="O156" s="14" t="s">
        <v>13</v>
      </c>
      <c r="P156" s="16">
        <v>804</v>
      </c>
      <c r="Q156" s="16">
        <f t="shared" si="7"/>
        <v>-804</v>
      </c>
    </row>
    <row r="157" spans="1:17" x14ac:dyDescent="0.25">
      <c r="A157" s="15" t="s">
        <v>39</v>
      </c>
      <c r="B157" s="16"/>
      <c r="C157" s="14" t="s">
        <v>13</v>
      </c>
      <c r="D157" s="16"/>
      <c r="E157" s="16">
        <v>-1</v>
      </c>
      <c r="F157" s="14" t="s">
        <v>13</v>
      </c>
      <c r="G157" s="16">
        <v>390</v>
      </c>
      <c r="H157" s="16">
        <f t="shared" si="6"/>
        <v>-390</v>
      </c>
      <c r="J157" s="15" t="s">
        <v>39</v>
      </c>
      <c r="K157" s="16"/>
      <c r="L157" s="14" t="s">
        <v>13</v>
      </c>
      <c r="M157" s="16"/>
      <c r="N157" s="16">
        <v>-1</v>
      </c>
      <c r="O157" s="14" t="s">
        <v>13</v>
      </c>
      <c r="P157" s="16">
        <v>366</v>
      </c>
      <c r="Q157" s="16">
        <f t="shared" si="7"/>
        <v>-366</v>
      </c>
    </row>
    <row r="158" spans="1:17" x14ac:dyDescent="0.25">
      <c r="A158" s="15" t="s">
        <v>40</v>
      </c>
      <c r="B158" s="16"/>
      <c r="C158" s="14" t="s">
        <v>13</v>
      </c>
      <c r="D158" s="16"/>
      <c r="E158" s="16">
        <v>-3800</v>
      </c>
      <c r="F158" s="14" t="s">
        <v>13</v>
      </c>
      <c r="G158" s="18">
        <v>9.2999999999999999E-2</v>
      </c>
      <c r="H158" s="16">
        <f t="shared" si="6"/>
        <v>-353.4</v>
      </c>
      <c r="J158" s="15" t="s">
        <v>40</v>
      </c>
      <c r="K158" s="16"/>
      <c r="L158" s="14" t="s">
        <v>13</v>
      </c>
      <c r="M158" s="16"/>
      <c r="N158" s="16">
        <v>-3800</v>
      </c>
      <c r="O158" s="14" t="s">
        <v>13</v>
      </c>
      <c r="P158" s="18">
        <v>0.12</v>
      </c>
      <c r="Q158" s="16">
        <f t="shared" si="7"/>
        <v>-456</v>
      </c>
    </row>
    <row r="159" spans="1:17" x14ac:dyDescent="0.25">
      <c r="A159" s="15" t="s">
        <v>41</v>
      </c>
      <c r="B159" s="16"/>
      <c r="C159" s="14" t="s">
        <v>13</v>
      </c>
      <c r="D159" s="16"/>
      <c r="E159" s="19">
        <v>-3</v>
      </c>
      <c r="F159" s="14" t="s">
        <v>13</v>
      </c>
      <c r="G159" s="16">
        <v>85</v>
      </c>
      <c r="H159" s="16">
        <f t="shared" si="6"/>
        <v>-255</v>
      </c>
      <c r="J159" s="15" t="s">
        <v>41</v>
      </c>
      <c r="K159" s="16"/>
      <c r="L159" s="14" t="s">
        <v>13</v>
      </c>
      <c r="M159" s="16"/>
      <c r="N159" s="19">
        <v>-3</v>
      </c>
      <c r="O159" s="14" t="s">
        <v>13</v>
      </c>
      <c r="P159" s="16">
        <v>90</v>
      </c>
      <c r="Q159" s="16">
        <f t="shared" si="7"/>
        <v>-270</v>
      </c>
    </row>
    <row r="160" spans="1:17" x14ac:dyDescent="0.25">
      <c r="A160" s="15" t="s">
        <v>42</v>
      </c>
      <c r="B160" s="16"/>
      <c r="C160" s="14" t="s">
        <v>13</v>
      </c>
      <c r="D160" s="16"/>
      <c r="E160" s="16">
        <v>-1</v>
      </c>
      <c r="F160" s="14" t="s">
        <v>13</v>
      </c>
      <c r="G160" s="16">
        <v>213.75</v>
      </c>
      <c r="H160" s="16">
        <f t="shared" si="6"/>
        <v>-213.75</v>
      </c>
      <c r="J160" s="15" t="s">
        <v>42</v>
      </c>
      <c r="K160" s="16"/>
      <c r="L160" s="14" t="s">
        <v>13</v>
      </c>
      <c r="M160" s="16"/>
      <c r="N160" s="16">
        <v>-1</v>
      </c>
      <c r="O160" s="14" t="s">
        <v>13</v>
      </c>
      <c r="P160" s="16">
        <v>214</v>
      </c>
      <c r="Q160" s="16">
        <f t="shared" si="7"/>
        <v>-214</v>
      </c>
    </row>
    <row r="161" spans="1:17" x14ac:dyDescent="0.25">
      <c r="A161" s="15" t="s">
        <v>43</v>
      </c>
      <c r="B161" s="16"/>
      <c r="C161" s="14" t="s">
        <v>13</v>
      </c>
      <c r="D161" s="16"/>
      <c r="E161" s="16"/>
      <c r="F161" s="14" t="s">
        <v>13</v>
      </c>
      <c r="G161" s="16"/>
      <c r="H161" s="16">
        <v>-500</v>
      </c>
      <c r="J161" s="15" t="s">
        <v>43</v>
      </c>
      <c r="K161" s="16"/>
      <c r="L161" s="14" t="s">
        <v>13</v>
      </c>
      <c r="M161" s="16"/>
      <c r="N161" s="16"/>
      <c r="O161" s="14" t="s">
        <v>13</v>
      </c>
      <c r="P161" s="16"/>
      <c r="Q161" s="16">
        <v>-800</v>
      </c>
    </row>
    <row r="162" spans="1:17" x14ac:dyDescent="0.25">
      <c r="A162" s="13" t="s">
        <v>44</v>
      </c>
      <c r="B162" s="9"/>
      <c r="C162" s="14" t="s">
        <v>13</v>
      </c>
      <c r="D162" s="9"/>
      <c r="E162" s="9"/>
      <c r="F162" s="14" t="s">
        <v>13</v>
      </c>
      <c r="G162" s="9"/>
      <c r="H162" s="9">
        <f>SUM(H151:H161)</f>
        <v>-5130.8999999999996</v>
      </c>
      <c r="J162" s="13" t="s">
        <v>44</v>
      </c>
      <c r="K162" s="9"/>
      <c r="L162" s="14" t="s">
        <v>13</v>
      </c>
      <c r="M162" s="9"/>
      <c r="N162" s="9"/>
      <c r="O162" s="14" t="s">
        <v>13</v>
      </c>
      <c r="P162" s="9"/>
      <c r="Q162" s="9">
        <f>SUM(Q151:Q161)</f>
        <v>-5390</v>
      </c>
    </row>
    <row r="163" spans="1:17" x14ac:dyDescent="0.25">
      <c r="A163" s="15" t="s">
        <v>45</v>
      </c>
      <c r="B163" s="16"/>
      <c r="C163" s="14" t="s">
        <v>13</v>
      </c>
      <c r="D163" s="16"/>
      <c r="E163" s="16"/>
      <c r="F163" s="14" t="s">
        <v>13</v>
      </c>
      <c r="G163" s="16"/>
      <c r="H163" s="16">
        <f>SUM(H148,H162)</f>
        <v>8261.6</v>
      </c>
      <c r="J163" s="15" t="s">
        <v>45</v>
      </c>
      <c r="K163" s="16"/>
      <c r="L163" s="14" t="s">
        <v>13</v>
      </c>
      <c r="M163" s="16"/>
      <c r="N163" s="16"/>
      <c r="O163" s="14" t="s">
        <v>13</v>
      </c>
      <c r="P163" s="16"/>
      <c r="Q163" s="16">
        <f>SUM(Q148,Q162)</f>
        <v>7030</v>
      </c>
    </row>
    <row r="165" spans="1:17" x14ac:dyDescent="0.25">
      <c r="A165" s="12" t="s">
        <v>55</v>
      </c>
      <c r="J165" s="12" t="s">
        <v>55</v>
      </c>
    </row>
    <row r="166" spans="1:17" x14ac:dyDescent="0.25">
      <c r="A166" s="12" t="s">
        <v>56</v>
      </c>
      <c r="J166" s="12" t="s">
        <v>56</v>
      </c>
    </row>
    <row r="168" spans="1:17" x14ac:dyDescent="0.25">
      <c r="A168" s="12" t="s">
        <v>46</v>
      </c>
      <c r="J168" s="12" t="s">
        <v>46</v>
      </c>
    </row>
    <row r="170" spans="1:17" x14ac:dyDescent="0.25">
      <c r="A170" t="s">
        <v>57</v>
      </c>
      <c r="J170" t="s">
        <v>57</v>
      </c>
    </row>
    <row r="171" spans="1:17" x14ac:dyDescent="0.25">
      <c r="A171" s="12" t="s">
        <v>1</v>
      </c>
      <c r="B171" s="12" t="s">
        <v>2</v>
      </c>
      <c r="J171" s="12" t="s">
        <v>1</v>
      </c>
      <c r="K171" s="12" t="s">
        <v>2</v>
      </c>
    </row>
    <row r="172" spans="1:17" x14ac:dyDescent="0.25">
      <c r="A172" s="12" t="s">
        <v>3</v>
      </c>
      <c r="B172" s="12" t="s">
        <v>4</v>
      </c>
      <c r="J172" s="12" t="s">
        <v>3</v>
      </c>
      <c r="K172" s="12" t="s">
        <v>158</v>
      </c>
    </row>
    <row r="173" spans="1:17" x14ac:dyDescent="0.25">
      <c r="A173" s="12" t="s">
        <v>5</v>
      </c>
      <c r="B173" s="12" t="s">
        <v>6</v>
      </c>
      <c r="J173" s="12" t="s">
        <v>5</v>
      </c>
      <c r="K173" s="12" t="s">
        <v>6</v>
      </c>
    </row>
    <row r="174" spans="1:17" x14ac:dyDescent="0.25">
      <c r="A174" s="12" t="s">
        <v>7</v>
      </c>
      <c r="B174" s="12" t="s">
        <v>144</v>
      </c>
      <c r="J174" s="12" t="s">
        <v>7</v>
      </c>
      <c r="K174" s="12" t="s">
        <v>144</v>
      </c>
    </row>
    <row r="175" spans="1:17" x14ac:dyDescent="0.25">
      <c r="A175" s="12" t="s">
        <v>9</v>
      </c>
      <c r="B175" s="12" t="s">
        <v>10</v>
      </c>
      <c r="J175" s="12" t="s">
        <v>9</v>
      </c>
      <c r="K175" s="12" t="s">
        <v>10</v>
      </c>
    </row>
    <row r="177" spans="1:17" x14ac:dyDescent="0.25">
      <c r="A177" s="6" t="s">
        <v>11</v>
      </c>
      <c r="B177" s="7" t="s">
        <v>12</v>
      </c>
      <c r="C177" s="7" t="s">
        <v>13</v>
      </c>
      <c r="D177" s="7" t="s">
        <v>14</v>
      </c>
      <c r="E177" s="7" t="s">
        <v>15</v>
      </c>
      <c r="F177" s="7" t="s">
        <v>13</v>
      </c>
      <c r="G177" s="7" t="s">
        <v>16</v>
      </c>
      <c r="H177" s="7" t="s">
        <v>17</v>
      </c>
      <c r="J177" s="6" t="s">
        <v>11</v>
      </c>
      <c r="K177" s="7" t="s">
        <v>12</v>
      </c>
      <c r="L177" s="7" t="s">
        <v>13</v>
      </c>
      <c r="M177" s="7" t="s">
        <v>14</v>
      </c>
      <c r="N177" s="7" t="s">
        <v>15</v>
      </c>
      <c r="O177" s="7" t="s">
        <v>13</v>
      </c>
      <c r="P177" s="7" t="s">
        <v>16</v>
      </c>
      <c r="Q177" s="7" t="s">
        <v>17</v>
      </c>
    </row>
    <row r="178" spans="1:17" x14ac:dyDescent="0.25">
      <c r="A178" s="13" t="s">
        <v>18</v>
      </c>
      <c r="B178" s="9"/>
      <c r="C178" s="14" t="s">
        <v>13</v>
      </c>
      <c r="D178" s="9"/>
      <c r="E178" s="9"/>
      <c r="F178" s="14" t="s">
        <v>13</v>
      </c>
      <c r="G178" s="9"/>
      <c r="H178" s="9"/>
      <c r="J178" s="13" t="s">
        <v>18</v>
      </c>
      <c r="K178" s="9"/>
      <c r="L178" s="14" t="s">
        <v>13</v>
      </c>
      <c r="M178" s="9"/>
      <c r="N178" s="9"/>
      <c r="O178" s="14" t="s">
        <v>13</v>
      </c>
      <c r="P178" s="9"/>
      <c r="Q178" s="9"/>
    </row>
    <row r="179" spans="1:17" x14ac:dyDescent="0.25">
      <c r="A179" s="15" t="s">
        <v>52</v>
      </c>
      <c r="B179" s="16">
        <v>5000</v>
      </c>
      <c r="C179" s="14" t="s">
        <v>20</v>
      </c>
      <c r="D179" s="17">
        <f>H179/B179</f>
        <v>3.25</v>
      </c>
      <c r="E179" s="16">
        <v>5000</v>
      </c>
      <c r="F179" s="14" t="s">
        <v>21</v>
      </c>
      <c r="G179" s="17">
        <v>3.25</v>
      </c>
      <c r="H179" s="16">
        <f>E179*G179</f>
        <v>16250</v>
      </c>
      <c r="J179" s="15" t="s">
        <v>52</v>
      </c>
      <c r="K179" s="16">
        <v>5000</v>
      </c>
      <c r="L179" s="14" t="s">
        <v>20</v>
      </c>
      <c r="M179" s="17">
        <f>Q179/K179</f>
        <v>3</v>
      </c>
      <c r="N179" s="16">
        <v>5000</v>
      </c>
      <c r="O179" s="14" t="s">
        <v>21</v>
      </c>
      <c r="P179" s="17">
        <v>3</v>
      </c>
      <c r="Q179" s="16">
        <f>N179*P179</f>
        <v>15000</v>
      </c>
    </row>
    <row r="180" spans="1:17" x14ac:dyDescent="0.25">
      <c r="A180" s="15" t="s">
        <v>22</v>
      </c>
      <c r="B180" s="16">
        <v>2800</v>
      </c>
      <c r="C180" s="14" t="s">
        <v>20</v>
      </c>
      <c r="D180" s="17">
        <f>H180/B180</f>
        <v>0.85</v>
      </c>
      <c r="E180" s="16">
        <v>2800</v>
      </c>
      <c r="F180" s="14" t="s">
        <v>21</v>
      </c>
      <c r="G180" s="17">
        <v>0.85</v>
      </c>
      <c r="H180" s="16">
        <f>E180*G180</f>
        <v>2380</v>
      </c>
      <c r="J180" s="15" t="s">
        <v>22</v>
      </c>
      <c r="K180" s="16">
        <v>2800</v>
      </c>
      <c r="L180" s="14" t="s">
        <v>20</v>
      </c>
      <c r="M180" s="17">
        <f>Q180/K180</f>
        <v>0.85</v>
      </c>
      <c r="N180" s="16">
        <v>2800</v>
      </c>
      <c r="O180" s="14" t="s">
        <v>21</v>
      </c>
      <c r="P180" s="17">
        <v>0.85</v>
      </c>
      <c r="Q180" s="16">
        <f>N180*P180</f>
        <v>2380</v>
      </c>
    </row>
    <row r="181" spans="1:17" x14ac:dyDescent="0.25">
      <c r="A181" s="15" t="s">
        <v>23</v>
      </c>
      <c r="B181" s="16"/>
      <c r="C181" s="14" t="s">
        <v>13</v>
      </c>
      <c r="D181" s="16"/>
      <c r="E181" s="16"/>
      <c r="F181" s="14" t="s">
        <v>24</v>
      </c>
      <c r="G181" s="16"/>
      <c r="H181" s="16">
        <v>870</v>
      </c>
      <c r="J181" s="15" t="s">
        <v>23</v>
      </c>
      <c r="K181" s="16"/>
      <c r="L181" s="14" t="s">
        <v>13</v>
      </c>
      <c r="M181" s="16"/>
      <c r="N181" s="16"/>
      <c r="O181" s="14" t="s">
        <v>24</v>
      </c>
      <c r="P181" s="16"/>
      <c r="Q181" s="16">
        <v>870</v>
      </c>
    </row>
    <row r="182" spans="1:17" x14ac:dyDescent="0.25">
      <c r="A182" s="13" t="s">
        <v>58</v>
      </c>
      <c r="B182" s="9"/>
      <c r="C182" s="14" t="s">
        <v>13</v>
      </c>
      <c r="D182" s="9"/>
      <c r="E182" s="9"/>
      <c r="F182" s="14" t="s">
        <v>13</v>
      </c>
      <c r="G182" s="9"/>
      <c r="H182" s="9">
        <f>SUM(H179:H181)</f>
        <v>19500</v>
      </c>
      <c r="J182" s="13" t="s">
        <v>58</v>
      </c>
      <c r="K182" s="9"/>
      <c r="L182" s="14" t="s">
        <v>13</v>
      </c>
      <c r="M182" s="9"/>
      <c r="N182" s="9"/>
      <c r="O182" s="14" t="s">
        <v>13</v>
      </c>
      <c r="P182" s="9"/>
      <c r="Q182" s="9">
        <f>SUM(Q179:Q181)</f>
        <v>18250</v>
      </c>
    </row>
    <row r="183" spans="1:17" x14ac:dyDescent="0.25">
      <c r="A183" s="15" t="s">
        <v>13</v>
      </c>
      <c r="B183" s="16"/>
      <c r="C183" s="14" t="s">
        <v>13</v>
      </c>
      <c r="D183" s="16"/>
      <c r="E183" s="16"/>
      <c r="F183" s="14" t="s">
        <v>13</v>
      </c>
      <c r="G183" s="16"/>
      <c r="H183" s="16"/>
      <c r="J183" s="15" t="s">
        <v>13</v>
      </c>
      <c r="K183" s="16"/>
      <c r="L183" s="14" t="s">
        <v>13</v>
      </c>
      <c r="M183" s="16"/>
      <c r="N183" s="16"/>
      <c r="O183" s="14" t="s">
        <v>13</v>
      </c>
      <c r="P183" s="16"/>
      <c r="Q183" s="16"/>
    </row>
    <row r="184" spans="1:17" x14ac:dyDescent="0.25">
      <c r="A184" s="13" t="s">
        <v>26</v>
      </c>
      <c r="B184" s="9"/>
      <c r="C184" s="14" t="s">
        <v>13</v>
      </c>
      <c r="D184" s="9"/>
      <c r="E184" s="9"/>
      <c r="F184" s="14" t="s">
        <v>13</v>
      </c>
      <c r="G184" s="9"/>
      <c r="H184" s="9"/>
      <c r="J184" s="13" t="s">
        <v>26</v>
      </c>
      <c r="K184" s="9"/>
      <c r="L184" s="14" t="s">
        <v>13</v>
      </c>
      <c r="M184" s="9"/>
      <c r="N184" s="9"/>
      <c r="O184" s="14" t="s">
        <v>13</v>
      </c>
      <c r="P184" s="9"/>
      <c r="Q184" s="9"/>
    </row>
    <row r="185" spans="1:17" x14ac:dyDescent="0.25">
      <c r="A185" s="15" t="s">
        <v>27</v>
      </c>
      <c r="B185" s="16"/>
      <c r="C185" s="14" t="s">
        <v>13</v>
      </c>
      <c r="D185" s="16"/>
      <c r="E185" s="16">
        <v>-200</v>
      </c>
      <c r="F185" s="14" t="s">
        <v>21</v>
      </c>
      <c r="G185" s="17">
        <v>4.25</v>
      </c>
      <c r="H185" s="16">
        <f>E185*G185</f>
        <v>-850</v>
      </c>
      <c r="J185" s="15" t="s">
        <v>27</v>
      </c>
      <c r="K185" s="16"/>
      <c r="L185" s="14" t="s">
        <v>13</v>
      </c>
      <c r="M185" s="16"/>
      <c r="N185" s="16">
        <v>-200</v>
      </c>
      <c r="O185" s="14" t="s">
        <v>21</v>
      </c>
      <c r="P185" s="17">
        <v>5.6</v>
      </c>
      <c r="Q185" s="16">
        <f>N185*P185</f>
        <v>-1120</v>
      </c>
    </row>
    <row r="186" spans="1:17" x14ac:dyDescent="0.25">
      <c r="A186" s="15" t="s">
        <v>28</v>
      </c>
      <c r="B186" s="16"/>
      <c r="C186" s="14" t="s">
        <v>13</v>
      </c>
      <c r="D186" s="16"/>
      <c r="E186" s="16">
        <v>-20</v>
      </c>
      <c r="F186" s="14" t="s">
        <v>29</v>
      </c>
      <c r="G186" s="17"/>
      <c r="H186" s="16"/>
      <c r="J186" s="15" t="s">
        <v>28</v>
      </c>
      <c r="K186" s="16"/>
      <c r="L186" s="14" t="s">
        <v>13</v>
      </c>
      <c r="M186" s="16"/>
      <c r="N186" s="16">
        <v>-20</v>
      </c>
      <c r="O186" s="14" t="s">
        <v>29</v>
      </c>
      <c r="P186" s="17"/>
      <c r="Q186" s="16"/>
    </row>
    <row r="187" spans="1:17" x14ac:dyDescent="0.25">
      <c r="A187" s="13" t="s">
        <v>30</v>
      </c>
      <c r="B187" s="9"/>
      <c r="C187" s="14" t="s">
        <v>13</v>
      </c>
      <c r="D187" s="9"/>
      <c r="E187" s="9"/>
      <c r="F187" s="14" t="s">
        <v>13</v>
      </c>
      <c r="G187" s="9"/>
      <c r="H187" s="9">
        <f>SUM(H184:H186)</f>
        <v>-850</v>
      </c>
      <c r="J187" s="13" t="s">
        <v>30</v>
      </c>
      <c r="K187" s="9"/>
      <c r="L187" s="14" t="s">
        <v>13</v>
      </c>
      <c r="M187" s="9"/>
      <c r="N187" s="9"/>
      <c r="O187" s="14" t="s">
        <v>13</v>
      </c>
      <c r="P187" s="9"/>
      <c r="Q187" s="9">
        <f>SUM(Q184:Q186)</f>
        <v>-1120</v>
      </c>
    </row>
    <row r="188" spans="1:17" x14ac:dyDescent="0.25">
      <c r="A188" s="13" t="s">
        <v>31</v>
      </c>
      <c r="B188" s="9"/>
      <c r="C188" s="14" t="s">
        <v>13</v>
      </c>
      <c r="D188" s="9"/>
      <c r="E188" s="9"/>
      <c r="F188" s="14" t="s">
        <v>13</v>
      </c>
      <c r="G188" s="9"/>
      <c r="H188" s="9">
        <f>SUM(H182,H187)</f>
        <v>18650</v>
      </c>
      <c r="J188" s="13" t="s">
        <v>31</v>
      </c>
      <c r="K188" s="9"/>
      <c r="L188" s="14" t="s">
        <v>13</v>
      </c>
      <c r="M188" s="9"/>
      <c r="N188" s="9"/>
      <c r="O188" s="14" t="s">
        <v>13</v>
      </c>
      <c r="P188" s="9"/>
      <c r="Q188" s="9">
        <f>SUM(Q182,Q187)</f>
        <v>17130</v>
      </c>
    </row>
    <row r="189" spans="1:17" x14ac:dyDescent="0.25">
      <c r="A189" s="15" t="s">
        <v>13</v>
      </c>
      <c r="B189" s="16"/>
      <c r="C189" s="14" t="s">
        <v>13</v>
      </c>
      <c r="D189" s="16"/>
      <c r="E189" s="16"/>
      <c r="F189" s="14" t="s">
        <v>13</v>
      </c>
      <c r="G189" s="16"/>
      <c r="H189" s="16"/>
      <c r="J189" s="15" t="s">
        <v>13</v>
      </c>
      <c r="K189" s="16"/>
      <c r="L189" s="14" t="s">
        <v>13</v>
      </c>
      <c r="M189" s="16"/>
      <c r="N189" s="16"/>
      <c r="O189" s="14" t="s">
        <v>13</v>
      </c>
      <c r="P189" s="16"/>
      <c r="Q189" s="16"/>
    </row>
    <row r="190" spans="1:17" x14ac:dyDescent="0.25">
      <c r="A190" s="13" t="s">
        <v>32</v>
      </c>
      <c r="B190" s="9"/>
      <c r="C190" s="14" t="s">
        <v>13</v>
      </c>
      <c r="D190" s="9"/>
      <c r="E190" s="9"/>
      <c r="F190" s="14" t="s">
        <v>13</v>
      </c>
      <c r="G190" s="9"/>
      <c r="H190" s="9"/>
      <c r="J190" s="13" t="s">
        <v>32</v>
      </c>
      <c r="K190" s="9"/>
      <c r="L190" s="14" t="s">
        <v>13</v>
      </c>
      <c r="M190" s="9"/>
      <c r="N190" s="9"/>
      <c r="O190" s="14" t="s">
        <v>13</v>
      </c>
      <c r="P190" s="9"/>
      <c r="Q190" s="9"/>
    </row>
    <row r="191" spans="1:17" x14ac:dyDescent="0.25">
      <c r="A191" s="15" t="s">
        <v>33</v>
      </c>
      <c r="B191" s="16"/>
      <c r="C191" s="14" t="s">
        <v>13</v>
      </c>
      <c r="D191" s="16"/>
      <c r="E191" s="16">
        <v>-1</v>
      </c>
      <c r="F191" s="14" t="s">
        <v>13</v>
      </c>
      <c r="G191" s="16">
        <v>725</v>
      </c>
      <c r="H191" s="16">
        <f t="shared" ref="H191:H200" si="8">E191*G191</f>
        <v>-725</v>
      </c>
      <c r="J191" s="15" t="s">
        <v>33</v>
      </c>
      <c r="K191" s="16"/>
      <c r="L191" s="14" t="s">
        <v>13</v>
      </c>
      <c r="M191" s="16"/>
      <c r="N191" s="16">
        <v>-1</v>
      </c>
      <c r="O191" s="14" t="s">
        <v>13</v>
      </c>
      <c r="P191" s="16">
        <v>725</v>
      </c>
      <c r="Q191" s="16">
        <f t="shared" ref="Q191:Q200" si="9">N191*P191</f>
        <v>-725</v>
      </c>
    </row>
    <row r="192" spans="1:17" x14ac:dyDescent="0.25">
      <c r="A192" s="15" t="s">
        <v>34</v>
      </c>
      <c r="B192" s="16"/>
      <c r="C192" s="14" t="s">
        <v>13</v>
      </c>
      <c r="D192" s="16"/>
      <c r="E192" s="16">
        <v>-3</v>
      </c>
      <c r="F192" s="14" t="s">
        <v>13</v>
      </c>
      <c r="G192" s="16">
        <v>225</v>
      </c>
      <c r="H192" s="16">
        <f t="shared" si="8"/>
        <v>-675</v>
      </c>
      <c r="J192" s="15" t="s">
        <v>34</v>
      </c>
      <c r="K192" s="16"/>
      <c r="L192" s="14" t="s">
        <v>13</v>
      </c>
      <c r="M192" s="16"/>
      <c r="N192" s="16">
        <v>-3</v>
      </c>
      <c r="O192" s="14" t="s">
        <v>13</v>
      </c>
      <c r="P192" s="16">
        <v>225</v>
      </c>
      <c r="Q192" s="16">
        <f t="shared" si="9"/>
        <v>-675</v>
      </c>
    </row>
    <row r="193" spans="1:17" x14ac:dyDescent="0.25">
      <c r="A193" s="15" t="s">
        <v>35</v>
      </c>
      <c r="B193" s="16"/>
      <c r="C193" s="14" t="s">
        <v>13</v>
      </c>
      <c r="D193" s="16"/>
      <c r="E193" s="16">
        <v>-20</v>
      </c>
      <c r="F193" s="14" t="s">
        <v>13</v>
      </c>
      <c r="G193" s="16">
        <v>20</v>
      </c>
      <c r="H193" s="16">
        <f t="shared" si="8"/>
        <v>-400</v>
      </c>
      <c r="J193" s="15" t="s">
        <v>35</v>
      </c>
      <c r="K193" s="16"/>
      <c r="L193" s="14" t="s">
        <v>13</v>
      </c>
      <c r="M193" s="16"/>
      <c r="N193" s="16">
        <v>-20</v>
      </c>
      <c r="O193" s="14" t="s">
        <v>13</v>
      </c>
      <c r="P193" s="16">
        <v>20</v>
      </c>
      <c r="Q193" s="16">
        <f t="shared" si="9"/>
        <v>-400</v>
      </c>
    </row>
    <row r="194" spans="1:17" x14ac:dyDescent="0.25">
      <c r="A194" s="15" t="s">
        <v>36</v>
      </c>
      <c r="B194" s="16"/>
      <c r="C194" s="14" t="s">
        <v>13</v>
      </c>
      <c r="D194" s="16"/>
      <c r="E194" s="16">
        <v>-1</v>
      </c>
      <c r="F194" s="14" t="s">
        <v>13</v>
      </c>
      <c r="G194" s="16">
        <v>400</v>
      </c>
      <c r="H194" s="16">
        <f t="shared" si="8"/>
        <v>-400</v>
      </c>
      <c r="J194" s="15" t="s">
        <v>36</v>
      </c>
      <c r="K194" s="16"/>
      <c r="L194" s="14" t="s">
        <v>13</v>
      </c>
      <c r="M194" s="16"/>
      <c r="N194" s="16">
        <v>-1</v>
      </c>
      <c r="O194" s="14" t="s">
        <v>13</v>
      </c>
      <c r="P194" s="16">
        <v>400</v>
      </c>
      <c r="Q194" s="16">
        <f t="shared" si="9"/>
        <v>-400</v>
      </c>
    </row>
    <row r="195" spans="1:17" x14ac:dyDescent="0.25">
      <c r="A195" s="15" t="s">
        <v>37</v>
      </c>
      <c r="B195" s="16"/>
      <c r="C195" s="14" t="s">
        <v>13</v>
      </c>
      <c r="D195" s="16"/>
      <c r="E195" s="16">
        <v>-1</v>
      </c>
      <c r="F195" s="14" t="s">
        <v>13</v>
      </c>
      <c r="G195" s="16">
        <v>175</v>
      </c>
      <c r="H195" s="16">
        <f t="shared" si="8"/>
        <v>-175</v>
      </c>
      <c r="J195" s="15" t="s">
        <v>37</v>
      </c>
      <c r="K195" s="16"/>
      <c r="L195" s="14" t="s">
        <v>13</v>
      </c>
      <c r="M195" s="16"/>
      <c r="N195" s="16">
        <v>-1</v>
      </c>
      <c r="O195" s="14" t="s">
        <v>13</v>
      </c>
      <c r="P195" s="16">
        <v>140</v>
      </c>
      <c r="Q195" s="16">
        <f t="shared" si="9"/>
        <v>-140</v>
      </c>
    </row>
    <row r="196" spans="1:17" x14ac:dyDescent="0.25">
      <c r="A196" s="15" t="s">
        <v>38</v>
      </c>
      <c r="B196" s="16"/>
      <c r="C196" s="14" t="s">
        <v>13</v>
      </c>
      <c r="D196" s="16"/>
      <c r="E196" s="16">
        <v>-1</v>
      </c>
      <c r="F196" s="14" t="s">
        <v>13</v>
      </c>
      <c r="G196" s="16">
        <v>956.25</v>
      </c>
      <c r="H196" s="16">
        <f t="shared" si="8"/>
        <v>-956.25</v>
      </c>
      <c r="J196" s="15" t="s">
        <v>38</v>
      </c>
      <c r="K196" s="16"/>
      <c r="L196" s="14" t="s">
        <v>13</v>
      </c>
      <c r="M196" s="16"/>
      <c r="N196" s="16">
        <v>-1</v>
      </c>
      <c r="O196" s="14" t="s">
        <v>13</v>
      </c>
      <c r="P196" s="16">
        <v>928</v>
      </c>
      <c r="Q196" s="16">
        <f t="shared" si="9"/>
        <v>-928</v>
      </c>
    </row>
    <row r="197" spans="1:17" x14ac:dyDescent="0.25">
      <c r="A197" s="15" t="s">
        <v>39</v>
      </c>
      <c r="B197" s="16"/>
      <c r="C197" s="14" t="s">
        <v>13</v>
      </c>
      <c r="D197" s="16"/>
      <c r="E197" s="16">
        <v>-1</v>
      </c>
      <c r="F197" s="14" t="s">
        <v>13</v>
      </c>
      <c r="G197" s="16">
        <v>450</v>
      </c>
      <c r="H197" s="16">
        <f t="shared" si="8"/>
        <v>-450</v>
      </c>
      <c r="J197" s="15" t="s">
        <v>39</v>
      </c>
      <c r="K197" s="16"/>
      <c r="L197" s="14" t="s">
        <v>13</v>
      </c>
      <c r="M197" s="16"/>
      <c r="N197" s="16">
        <v>-1</v>
      </c>
      <c r="O197" s="14" t="s">
        <v>13</v>
      </c>
      <c r="P197" s="16">
        <v>422</v>
      </c>
      <c r="Q197" s="16">
        <f t="shared" si="9"/>
        <v>-422</v>
      </c>
    </row>
    <row r="198" spans="1:17" x14ac:dyDescent="0.25">
      <c r="A198" s="15" t="s">
        <v>40</v>
      </c>
      <c r="B198" s="16"/>
      <c r="C198" s="14" t="s">
        <v>13</v>
      </c>
      <c r="D198" s="16"/>
      <c r="E198" s="16">
        <v>-5000</v>
      </c>
      <c r="F198" s="14" t="s">
        <v>13</v>
      </c>
      <c r="G198" s="18">
        <v>9.2999999999999999E-2</v>
      </c>
      <c r="H198" s="16">
        <f t="shared" si="8"/>
        <v>-465</v>
      </c>
      <c r="J198" s="15" t="s">
        <v>40</v>
      </c>
      <c r="K198" s="16"/>
      <c r="L198" s="14" t="s">
        <v>13</v>
      </c>
      <c r="M198" s="16"/>
      <c r="N198" s="16">
        <v>-5000</v>
      </c>
      <c r="O198" s="14" t="s">
        <v>13</v>
      </c>
      <c r="P198" s="18">
        <v>0.12</v>
      </c>
      <c r="Q198" s="16">
        <f t="shared" si="9"/>
        <v>-600</v>
      </c>
    </row>
    <row r="199" spans="1:17" x14ac:dyDescent="0.25">
      <c r="A199" s="15" t="s">
        <v>41</v>
      </c>
      <c r="B199" s="16"/>
      <c r="C199" s="14" t="s">
        <v>13</v>
      </c>
      <c r="D199" s="16"/>
      <c r="E199" s="19">
        <v>-5.6</v>
      </c>
      <c r="F199" s="14" t="s">
        <v>13</v>
      </c>
      <c r="G199" s="16">
        <v>85</v>
      </c>
      <c r="H199" s="16">
        <f t="shared" si="8"/>
        <v>-475.99999999999994</v>
      </c>
      <c r="J199" s="15" t="s">
        <v>41</v>
      </c>
      <c r="K199" s="16"/>
      <c r="L199" s="14" t="s">
        <v>13</v>
      </c>
      <c r="M199" s="16"/>
      <c r="N199" s="19">
        <v>-5.6</v>
      </c>
      <c r="O199" s="14" t="s">
        <v>13</v>
      </c>
      <c r="P199" s="16">
        <v>90</v>
      </c>
      <c r="Q199" s="16">
        <f t="shared" si="9"/>
        <v>-503.99999999999994</v>
      </c>
    </row>
    <row r="200" spans="1:17" x14ac:dyDescent="0.25">
      <c r="A200" s="15" t="s">
        <v>42</v>
      </c>
      <c r="B200" s="16"/>
      <c r="C200" s="14" t="s">
        <v>13</v>
      </c>
      <c r="D200" s="16"/>
      <c r="E200" s="16">
        <v>-1</v>
      </c>
      <c r="F200" s="14" t="s">
        <v>13</v>
      </c>
      <c r="G200" s="16">
        <v>292.5</v>
      </c>
      <c r="H200" s="16">
        <f t="shared" si="8"/>
        <v>-292.5</v>
      </c>
      <c r="J200" s="15" t="s">
        <v>42</v>
      </c>
      <c r="K200" s="16"/>
      <c r="L200" s="14" t="s">
        <v>13</v>
      </c>
      <c r="M200" s="16"/>
      <c r="N200" s="16">
        <v>-1</v>
      </c>
      <c r="O200" s="14" t="s">
        <v>13</v>
      </c>
      <c r="P200" s="16">
        <v>293</v>
      </c>
      <c r="Q200" s="16">
        <f t="shared" si="9"/>
        <v>-293</v>
      </c>
    </row>
    <row r="201" spans="1:17" x14ac:dyDescent="0.25">
      <c r="A201" s="15" t="s">
        <v>43</v>
      </c>
      <c r="B201" s="16"/>
      <c r="C201" s="14" t="s">
        <v>13</v>
      </c>
      <c r="D201" s="16"/>
      <c r="E201" s="16"/>
      <c r="F201" s="14" t="s">
        <v>13</v>
      </c>
      <c r="G201" s="16"/>
      <c r="H201" s="16">
        <v>-500</v>
      </c>
      <c r="J201" s="15" t="s">
        <v>43</v>
      </c>
      <c r="K201" s="16"/>
      <c r="L201" s="14" t="s">
        <v>13</v>
      </c>
      <c r="M201" s="16"/>
      <c r="N201" s="16"/>
      <c r="O201" s="14" t="s">
        <v>13</v>
      </c>
      <c r="P201" s="16"/>
      <c r="Q201" s="16">
        <v>-800</v>
      </c>
    </row>
    <row r="202" spans="1:17" x14ac:dyDescent="0.25">
      <c r="A202" s="13" t="s">
        <v>44</v>
      </c>
      <c r="B202" s="9"/>
      <c r="C202" s="14" t="s">
        <v>13</v>
      </c>
      <c r="D202" s="9"/>
      <c r="E202" s="9"/>
      <c r="F202" s="14" t="s">
        <v>13</v>
      </c>
      <c r="G202" s="9"/>
      <c r="H202" s="9">
        <f>SUM(H191:H201)</f>
        <v>-5514.75</v>
      </c>
      <c r="J202" s="13" t="s">
        <v>44</v>
      </c>
      <c r="K202" s="9"/>
      <c r="L202" s="14" t="s">
        <v>13</v>
      </c>
      <c r="M202" s="9"/>
      <c r="N202" s="9"/>
      <c r="O202" s="14" t="s">
        <v>13</v>
      </c>
      <c r="P202" s="9"/>
      <c r="Q202" s="9">
        <f>SUM(Q191:Q201)</f>
        <v>-5887</v>
      </c>
    </row>
    <row r="203" spans="1:17" x14ac:dyDescent="0.25">
      <c r="A203" s="15" t="s">
        <v>45</v>
      </c>
      <c r="B203" s="16"/>
      <c r="C203" s="14" t="s">
        <v>13</v>
      </c>
      <c r="D203" s="16"/>
      <c r="E203" s="16"/>
      <c r="F203" s="14" t="s">
        <v>13</v>
      </c>
      <c r="G203" s="16"/>
      <c r="H203" s="16">
        <f>SUM(H188,H202)</f>
        <v>13135.25</v>
      </c>
      <c r="J203" s="15" t="s">
        <v>45</v>
      </c>
      <c r="K203" s="16"/>
      <c r="L203" s="14" t="s">
        <v>13</v>
      </c>
      <c r="M203" s="16"/>
      <c r="N203" s="16"/>
      <c r="O203" s="14" t="s">
        <v>13</v>
      </c>
      <c r="P203" s="16"/>
      <c r="Q203" s="16">
        <f>SUM(Q188,Q202)</f>
        <v>11243</v>
      </c>
    </row>
    <row r="205" spans="1:17" x14ac:dyDescent="0.25">
      <c r="A205" s="12" t="s">
        <v>59</v>
      </c>
      <c r="J205" s="12" t="s">
        <v>59</v>
      </c>
    </row>
    <row r="206" spans="1:17" x14ac:dyDescent="0.25">
      <c r="A206" s="12" t="s">
        <v>55</v>
      </c>
      <c r="J206" s="12" t="s">
        <v>55</v>
      </c>
    </row>
    <row r="208" spans="1:17" x14ac:dyDescent="0.25">
      <c r="A208" s="12" t="s">
        <v>46</v>
      </c>
      <c r="J208" s="12" t="s">
        <v>46</v>
      </c>
    </row>
    <row r="210" spans="1:17" x14ac:dyDescent="0.25">
      <c r="A210" t="s">
        <v>60</v>
      </c>
      <c r="J210" t="s">
        <v>60</v>
      </c>
    </row>
    <row r="211" spans="1:17" x14ac:dyDescent="0.25">
      <c r="A211" s="12" t="s">
        <v>1</v>
      </c>
      <c r="B211" s="12" t="s">
        <v>2</v>
      </c>
      <c r="J211" s="12" t="s">
        <v>1</v>
      </c>
      <c r="K211" s="12" t="s">
        <v>2</v>
      </c>
    </row>
    <row r="212" spans="1:17" x14ac:dyDescent="0.25">
      <c r="A212" s="12" t="s">
        <v>3</v>
      </c>
      <c r="B212" s="12" t="s">
        <v>4</v>
      </c>
      <c r="J212" s="12" t="s">
        <v>3</v>
      </c>
      <c r="K212" s="12" t="s">
        <v>158</v>
      </c>
    </row>
    <row r="213" spans="1:17" x14ac:dyDescent="0.25">
      <c r="A213" s="12" t="s">
        <v>5</v>
      </c>
      <c r="B213" s="12" t="s">
        <v>6</v>
      </c>
      <c r="J213" s="12" t="s">
        <v>5</v>
      </c>
      <c r="K213" s="12" t="s">
        <v>6</v>
      </c>
    </row>
    <row r="214" spans="1:17" x14ac:dyDescent="0.25">
      <c r="A214" s="12" t="s">
        <v>7</v>
      </c>
      <c r="B214" s="12" t="s">
        <v>144</v>
      </c>
      <c r="J214" s="12" t="s">
        <v>7</v>
      </c>
      <c r="K214" s="12" t="s">
        <v>144</v>
      </c>
    </row>
    <row r="215" spans="1:17" x14ac:dyDescent="0.25">
      <c r="A215" s="12" t="s">
        <v>9</v>
      </c>
      <c r="B215" s="12" t="s">
        <v>10</v>
      </c>
      <c r="J215" s="12" t="s">
        <v>9</v>
      </c>
      <c r="K215" s="12" t="s">
        <v>10</v>
      </c>
    </row>
    <row r="217" spans="1:17" x14ac:dyDescent="0.25">
      <c r="A217" s="6" t="s">
        <v>11</v>
      </c>
      <c r="B217" s="7" t="s">
        <v>12</v>
      </c>
      <c r="C217" s="7" t="s">
        <v>13</v>
      </c>
      <c r="D217" s="7" t="s">
        <v>14</v>
      </c>
      <c r="E217" s="7" t="s">
        <v>15</v>
      </c>
      <c r="F217" s="7" t="s">
        <v>13</v>
      </c>
      <c r="G217" s="7" t="s">
        <v>16</v>
      </c>
      <c r="H217" s="7" t="s">
        <v>17</v>
      </c>
      <c r="J217" s="6" t="s">
        <v>11</v>
      </c>
      <c r="K217" s="7" t="s">
        <v>12</v>
      </c>
      <c r="L217" s="7" t="s">
        <v>13</v>
      </c>
      <c r="M217" s="7" t="s">
        <v>14</v>
      </c>
      <c r="N217" s="7" t="s">
        <v>15</v>
      </c>
      <c r="O217" s="7" t="s">
        <v>13</v>
      </c>
      <c r="P217" s="7" t="s">
        <v>16</v>
      </c>
      <c r="Q217" s="7" t="s">
        <v>17</v>
      </c>
    </row>
    <row r="219" spans="1:17" x14ac:dyDescent="0.25">
      <c r="A219" s="12" t="s">
        <v>61</v>
      </c>
      <c r="J219" s="12" t="s">
        <v>61</v>
      </c>
    </row>
    <row r="221" spans="1:17" x14ac:dyDescent="0.25">
      <c r="A221" s="12" t="s">
        <v>46</v>
      </c>
      <c r="J221" s="12" t="s">
        <v>46</v>
      </c>
    </row>
    <row r="223" spans="1:17" x14ac:dyDescent="0.25">
      <c r="A223" t="s">
        <v>62</v>
      </c>
      <c r="J223" t="s">
        <v>62</v>
      </c>
    </row>
    <row r="224" spans="1:17" x14ac:dyDescent="0.25">
      <c r="A224" s="12" t="s">
        <v>1</v>
      </c>
      <c r="B224" s="12" t="s">
        <v>2</v>
      </c>
      <c r="J224" s="12" t="s">
        <v>1</v>
      </c>
      <c r="K224" s="12" t="s">
        <v>2</v>
      </c>
    </row>
    <row r="225" spans="1:17" x14ac:dyDescent="0.25">
      <c r="A225" s="12" t="s">
        <v>3</v>
      </c>
      <c r="B225" s="12" t="s">
        <v>4</v>
      </c>
      <c r="J225" s="12" t="s">
        <v>3</v>
      </c>
      <c r="K225" s="12" t="s">
        <v>158</v>
      </c>
    </row>
    <row r="226" spans="1:17" x14ac:dyDescent="0.25">
      <c r="A226" s="12" t="s">
        <v>5</v>
      </c>
      <c r="B226" s="12" t="s">
        <v>6</v>
      </c>
      <c r="J226" s="12" t="s">
        <v>5</v>
      </c>
      <c r="K226" s="12" t="s">
        <v>6</v>
      </c>
    </row>
    <row r="227" spans="1:17" x14ac:dyDescent="0.25">
      <c r="A227" s="12" t="s">
        <v>7</v>
      </c>
      <c r="B227" s="12" t="s">
        <v>144</v>
      </c>
      <c r="J227" s="12" t="s">
        <v>7</v>
      </c>
      <c r="K227" s="12" t="s">
        <v>144</v>
      </c>
    </row>
    <row r="228" spans="1:17" x14ac:dyDescent="0.25">
      <c r="A228" s="12" t="s">
        <v>9</v>
      </c>
      <c r="B228" s="12" t="s">
        <v>10</v>
      </c>
      <c r="J228" s="12" t="s">
        <v>9</v>
      </c>
      <c r="K228" s="12" t="s">
        <v>10</v>
      </c>
    </row>
    <row r="230" spans="1:17" x14ac:dyDescent="0.25">
      <c r="A230" s="6" t="s">
        <v>11</v>
      </c>
      <c r="B230" s="7" t="s">
        <v>12</v>
      </c>
      <c r="C230" s="7" t="s">
        <v>13</v>
      </c>
      <c r="D230" s="7" t="s">
        <v>14</v>
      </c>
      <c r="E230" s="7" t="s">
        <v>15</v>
      </c>
      <c r="F230" s="7" t="s">
        <v>13</v>
      </c>
      <c r="G230" s="7" t="s">
        <v>16</v>
      </c>
      <c r="H230" s="7" t="s">
        <v>17</v>
      </c>
      <c r="J230" s="6" t="s">
        <v>11</v>
      </c>
      <c r="K230" s="7" t="s">
        <v>12</v>
      </c>
      <c r="L230" s="7" t="s">
        <v>13</v>
      </c>
      <c r="M230" s="7" t="s">
        <v>14</v>
      </c>
      <c r="N230" s="7" t="s">
        <v>15</v>
      </c>
      <c r="O230" s="7" t="s">
        <v>13</v>
      </c>
      <c r="P230" s="7" t="s">
        <v>16</v>
      </c>
      <c r="Q230" s="7" t="s">
        <v>17</v>
      </c>
    </row>
    <row r="232" spans="1:17" x14ac:dyDescent="0.25">
      <c r="A232" s="12" t="s">
        <v>63</v>
      </c>
      <c r="J232" s="12" t="s">
        <v>63</v>
      </c>
    </row>
    <row r="234" spans="1:17" x14ac:dyDescent="0.25">
      <c r="A234" s="12" t="s">
        <v>46</v>
      </c>
      <c r="J234" s="12" t="s">
        <v>46</v>
      </c>
    </row>
    <row r="236" spans="1:17" x14ac:dyDescent="0.25">
      <c r="A236" t="s">
        <v>64</v>
      </c>
      <c r="J236" t="s">
        <v>64</v>
      </c>
    </row>
    <row r="237" spans="1:17" x14ac:dyDescent="0.25">
      <c r="A237" s="12" t="s">
        <v>1</v>
      </c>
      <c r="B237" s="12" t="s">
        <v>2</v>
      </c>
      <c r="J237" s="12" t="s">
        <v>1</v>
      </c>
      <c r="K237" s="12" t="s">
        <v>2</v>
      </c>
    </row>
    <row r="238" spans="1:17" x14ac:dyDescent="0.25">
      <c r="A238" s="12" t="s">
        <v>3</v>
      </c>
      <c r="B238" s="12" t="s">
        <v>4</v>
      </c>
      <c r="J238" s="12" t="s">
        <v>3</v>
      </c>
      <c r="K238" s="12" t="s">
        <v>158</v>
      </c>
    </row>
    <row r="239" spans="1:17" x14ac:dyDescent="0.25">
      <c r="A239" s="12" t="s">
        <v>5</v>
      </c>
      <c r="B239" s="12" t="s">
        <v>6</v>
      </c>
      <c r="J239" s="12" t="s">
        <v>5</v>
      </c>
      <c r="K239" s="12" t="s">
        <v>6</v>
      </c>
    </row>
    <row r="240" spans="1:17" x14ac:dyDescent="0.25">
      <c r="A240" s="12" t="s">
        <v>7</v>
      </c>
      <c r="B240" s="12" t="s">
        <v>144</v>
      </c>
      <c r="J240" s="12" t="s">
        <v>7</v>
      </c>
      <c r="K240" s="12" t="s">
        <v>144</v>
      </c>
    </row>
    <row r="241" spans="1:17" x14ac:dyDescent="0.25">
      <c r="A241" s="12" t="s">
        <v>9</v>
      </c>
      <c r="B241" s="12" t="s">
        <v>10</v>
      </c>
      <c r="J241" s="12" t="s">
        <v>9</v>
      </c>
      <c r="K241" s="12" t="s">
        <v>10</v>
      </c>
    </row>
    <row r="243" spans="1:17" x14ac:dyDescent="0.25">
      <c r="A243" s="6" t="s">
        <v>11</v>
      </c>
      <c r="B243" s="7" t="s">
        <v>12</v>
      </c>
      <c r="C243" s="7" t="s">
        <v>13</v>
      </c>
      <c r="D243" s="7" t="s">
        <v>14</v>
      </c>
      <c r="E243" s="7" t="s">
        <v>15</v>
      </c>
      <c r="F243" s="7" t="s">
        <v>13</v>
      </c>
      <c r="G243" s="7" t="s">
        <v>16</v>
      </c>
      <c r="H243" s="7" t="s">
        <v>17</v>
      </c>
      <c r="J243" s="6" t="s">
        <v>11</v>
      </c>
      <c r="K243" s="7" t="s">
        <v>12</v>
      </c>
      <c r="L243" s="7" t="s">
        <v>13</v>
      </c>
      <c r="M243" s="7" t="s">
        <v>14</v>
      </c>
      <c r="N243" s="7" t="s">
        <v>15</v>
      </c>
      <c r="O243" s="7" t="s">
        <v>13</v>
      </c>
      <c r="P243" s="7" t="s">
        <v>16</v>
      </c>
      <c r="Q243" s="7" t="s">
        <v>17</v>
      </c>
    </row>
    <row r="244" spans="1:17" x14ac:dyDescent="0.25">
      <c r="A244" s="13" t="s">
        <v>18</v>
      </c>
      <c r="B244" s="9"/>
      <c r="C244" s="14" t="s">
        <v>13</v>
      </c>
      <c r="D244" s="9"/>
      <c r="E244" s="9"/>
      <c r="F244" s="14" t="s">
        <v>13</v>
      </c>
      <c r="G244" s="9"/>
      <c r="H244" s="9"/>
      <c r="J244" s="13" t="s">
        <v>18</v>
      </c>
      <c r="K244" s="9"/>
      <c r="L244" s="14" t="s">
        <v>13</v>
      </c>
      <c r="M244" s="9"/>
      <c r="N244" s="9"/>
      <c r="O244" s="14" t="s">
        <v>13</v>
      </c>
      <c r="P244" s="9"/>
      <c r="Q244" s="9"/>
    </row>
    <row r="245" spans="1:17" x14ac:dyDescent="0.25">
      <c r="A245" s="15" t="s">
        <v>52</v>
      </c>
      <c r="B245" s="16">
        <v>5700</v>
      </c>
      <c r="C245" s="14" t="s">
        <v>20</v>
      </c>
      <c r="D245" s="17">
        <f>H245/B245</f>
        <v>2.7</v>
      </c>
      <c r="E245" s="16">
        <v>5700</v>
      </c>
      <c r="F245" s="14" t="s">
        <v>21</v>
      </c>
      <c r="G245" s="17">
        <v>2.7</v>
      </c>
      <c r="H245" s="16">
        <f>E245*G245</f>
        <v>15390.000000000002</v>
      </c>
      <c r="J245" s="15" t="s">
        <v>52</v>
      </c>
      <c r="K245" s="16">
        <v>5700</v>
      </c>
      <c r="L245" s="14" t="s">
        <v>20</v>
      </c>
      <c r="M245" s="17">
        <f>Q245/K245</f>
        <v>2.4</v>
      </c>
      <c r="N245" s="16">
        <v>5700</v>
      </c>
      <c r="O245" s="14" t="s">
        <v>21</v>
      </c>
      <c r="P245" s="17">
        <v>2.4</v>
      </c>
      <c r="Q245" s="16">
        <f>N245*P245</f>
        <v>13680</v>
      </c>
    </row>
    <row r="246" spans="1:17" x14ac:dyDescent="0.25">
      <c r="A246" s="15" t="s">
        <v>22</v>
      </c>
      <c r="B246" s="16">
        <v>3800</v>
      </c>
      <c r="C246" s="14" t="s">
        <v>20</v>
      </c>
      <c r="D246" s="17">
        <f>H246/B246</f>
        <v>0.85</v>
      </c>
      <c r="E246" s="16">
        <v>3800</v>
      </c>
      <c r="F246" s="14" t="s">
        <v>21</v>
      </c>
      <c r="G246" s="17">
        <v>0.85</v>
      </c>
      <c r="H246" s="16">
        <f>E246*G246</f>
        <v>3230</v>
      </c>
      <c r="J246" s="15" t="s">
        <v>22</v>
      </c>
      <c r="K246" s="16">
        <v>3800</v>
      </c>
      <c r="L246" s="14" t="s">
        <v>20</v>
      </c>
      <c r="M246" s="17">
        <f>Q246/K246</f>
        <v>0.85</v>
      </c>
      <c r="N246" s="16">
        <v>3800</v>
      </c>
      <c r="O246" s="14" t="s">
        <v>21</v>
      </c>
      <c r="P246" s="17">
        <v>0.85</v>
      </c>
      <c r="Q246" s="16">
        <f>N246*P246</f>
        <v>3230</v>
      </c>
    </row>
    <row r="247" spans="1:17" x14ac:dyDescent="0.25">
      <c r="A247" s="15" t="s">
        <v>23</v>
      </c>
      <c r="B247" s="16"/>
      <c r="C247" s="14" t="s">
        <v>13</v>
      </c>
      <c r="D247" s="16"/>
      <c r="E247" s="16"/>
      <c r="F247" s="14" t="s">
        <v>24</v>
      </c>
      <c r="G247" s="16"/>
      <c r="H247" s="16">
        <v>870</v>
      </c>
      <c r="J247" s="15" t="s">
        <v>23</v>
      </c>
      <c r="K247" s="16"/>
      <c r="L247" s="14" t="s">
        <v>13</v>
      </c>
      <c r="M247" s="16"/>
      <c r="N247" s="16"/>
      <c r="O247" s="14" t="s">
        <v>24</v>
      </c>
      <c r="P247" s="16"/>
      <c r="Q247" s="16">
        <v>870</v>
      </c>
    </row>
    <row r="248" spans="1:17" x14ac:dyDescent="0.25">
      <c r="A248" s="13" t="s">
        <v>25</v>
      </c>
      <c r="B248" s="9"/>
      <c r="C248" s="14" t="s">
        <v>13</v>
      </c>
      <c r="D248" s="9"/>
      <c r="E248" s="9"/>
      <c r="F248" s="14" t="s">
        <v>13</v>
      </c>
      <c r="G248" s="9"/>
      <c r="H248" s="9">
        <f>SUM(H245:H247)</f>
        <v>19490</v>
      </c>
      <c r="J248" s="13" t="s">
        <v>25</v>
      </c>
      <c r="K248" s="9"/>
      <c r="L248" s="14" t="s">
        <v>13</v>
      </c>
      <c r="M248" s="9"/>
      <c r="N248" s="9"/>
      <c r="O248" s="14" t="s">
        <v>13</v>
      </c>
      <c r="P248" s="9"/>
      <c r="Q248" s="9">
        <f>SUM(Q245:Q247)</f>
        <v>17780</v>
      </c>
    </row>
    <row r="249" spans="1:17" x14ac:dyDescent="0.25">
      <c r="A249" s="15" t="s">
        <v>13</v>
      </c>
      <c r="B249" s="16"/>
      <c r="C249" s="14" t="s">
        <v>13</v>
      </c>
      <c r="D249" s="16"/>
      <c r="E249" s="16"/>
      <c r="F249" s="14" t="s">
        <v>13</v>
      </c>
      <c r="G249" s="16"/>
      <c r="H249" s="16"/>
      <c r="J249" s="15" t="s">
        <v>13</v>
      </c>
      <c r="K249" s="16"/>
      <c r="L249" s="14" t="s">
        <v>13</v>
      </c>
      <c r="M249" s="16"/>
      <c r="N249" s="16"/>
      <c r="O249" s="14" t="s">
        <v>13</v>
      </c>
      <c r="P249" s="16"/>
      <c r="Q249" s="16"/>
    </row>
    <row r="250" spans="1:17" x14ac:dyDescent="0.25">
      <c r="A250" s="13" t="s">
        <v>26</v>
      </c>
      <c r="B250" s="9"/>
      <c r="C250" s="14" t="s">
        <v>13</v>
      </c>
      <c r="D250" s="9"/>
      <c r="E250" s="9"/>
      <c r="F250" s="14" t="s">
        <v>13</v>
      </c>
      <c r="G250" s="9"/>
      <c r="H250" s="9"/>
      <c r="J250" s="13" t="s">
        <v>26</v>
      </c>
      <c r="K250" s="9"/>
      <c r="L250" s="14" t="s">
        <v>13</v>
      </c>
      <c r="M250" s="9"/>
      <c r="N250" s="9"/>
      <c r="O250" s="14" t="s">
        <v>13</v>
      </c>
      <c r="P250" s="9"/>
      <c r="Q250" s="9"/>
    </row>
    <row r="251" spans="1:17" x14ac:dyDescent="0.25">
      <c r="A251" s="15" t="s">
        <v>27</v>
      </c>
      <c r="B251" s="16"/>
      <c r="C251" s="14" t="s">
        <v>13</v>
      </c>
      <c r="D251" s="16"/>
      <c r="E251" s="16">
        <v>-100</v>
      </c>
      <c r="F251" s="14" t="s">
        <v>21</v>
      </c>
      <c r="G251" s="17">
        <v>4.8</v>
      </c>
      <c r="H251" s="16">
        <f>E251*G251</f>
        <v>-480</v>
      </c>
      <c r="J251" s="15" t="s">
        <v>27</v>
      </c>
      <c r="K251" s="16"/>
      <c r="L251" s="14" t="s">
        <v>13</v>
      </c>
      <c r="M251" s="16"/>
      <c r="N251" s="16">
        <v>-100</v>
      </c>
      <c r="O251" s="14" t="s">
        <v>21</v>
      </c>
      <c r="P251" s="17">
        <v>5.85</v>
      </c>
      <c r="Q251" s="16">
        <f>N251*P251</f>
        <v>-585</v>
      </c>
    </row>
    <row r="252" spans="1:17" x14ac:dyDescent="0.25">
      <c r="A252" s="15" t="s">
        <v>28</v>
      </c>
      <c r="B252" s="16"/>
      <c r="C252" s="14" t="s">
        <v>13</v>
      </c>
      <c r="D252" s="16"/>
      <c r="E252" s="16">
        <v>-20</v>
      </c>
      <c r="F252" s="14" t="s">
        <v>29</v>
      </c>
      <c r="G252" s="17"/>
      <c r="H252" s="16"/>
      <c r="J252" s="15" t="s">
        <v>28</v>
      </c>
      <c r="K252" s="16"/>
      <c r="L252" s="14" t="s">
        <v>13</v>
      </c>
      <c r="M252" s="16"/>
      <c r="N252" s="16">
        <v>-20</v>
      </c>
      <c r="O252" s="14" t="s">
        <v>29</v>
      </c>
      <c r="P252" s="17"/>
      <c r="Q252" s="16"/>
    </row>
    <row r="253" spans="1:17" x14ac:dyDescent="0.25">
      <c r="A253" s="13" t="s">
        <v>30</v>
      </c>
      <c r="B253" s="9"/>
      <c r="C253" s="14" t="s">
        <v>13</v>
      </c>
      <c r="D253" s="9"/>
      <c r="E253" s="9"/>
      <c r="F253" s="14" t="s">
        <v>13</v>
      </c>
      <c r="G253" s="9"/>
      <c r="H253" s="9">
        <f>SUM(H250:H252)</f>
        <v>-480</v>
      </c>
      <c r="J253" s="13" t="s">
        <v>30</v>
      </c>
      <c r="K253" s="9"/>
      <c r="L253" s="14" t="s">
        <v>13</v>
      </c>
      <c r="M253" s="9"/>
      <c r="N253" s="9"/>
      <c r="O253" s="14" t="s">
        <v>13</v>
      </c>
      <c r="P253" s="9"/>
      <c r="Q253" s="9">
        <f>SUM(Q250:Q252)</f>
        <v>-585</v>
      </c>
    </row>
    <row r="254" spans="1:17" x14ac:dyDescent="0.25">
      <c r="A254" s="13" t="s">
        <v>31</v>
      </c>
      <c r="B254" s="9"/>
      <c r="C254" s="14" t="s">
        <v>13</v>
      </c>
      <c r="D254" s="9"/>
      <c r="E254" s="9"/>
      <c r="F254" s="14" t="s">
        <v>13</v>
      </c>
      <c r="G254" s="9"/>
      <c r="H254" s="9">
        <f>SUM(H248,H253)</f>
        <v>19010</v>
      </c>
      <c r="J254" s="13" t="s">
        <v>31</v>
      </c>
      <c r="K254" s="9"/>
      <c r="L254" s="14" t="s">
        <v>13</v>
      </c>
      <c r="M254" s="9"/>
      <c r="N254" s="9"/>
      <c r="O254" s="14" t="s">
        <v>13</v>
      </c>
      <c r="P254" s="9"/>
      <c r="Q254" s="9">
        <f>SUM(Q248,Q253)</f>
        <v>17195</v>
      </c>
    </row>
    <row r="255" spans="1:17" x14ac:dyDescent="0.25">
      <c r="A255" s="15" t="s">
        <v>13</v>
      </c>
      <c r="B255" s="16"/>
      <c r="C255" s="14" t="s">
        <v>13</v>
      </c>
      <c r="D255" s="16"/>
      <c r="E255" s="16"/>
      <c r="F255" s="14" t="s">
        <v>13</v>
      </c>
      <c r="G255" s="16"/>
      <c r="H255" s="16"/>
      <c r="J255" s="15" t="s">
        <v>13</v>
      </c>
      <c r="K255" s="16"/>
      <c r="L255" s="14" t="s">
        <v>13</v>
      </c>
      <c r="M255" s="16"/>
      <c r="N255" s="16"/>
      <c r="O255" s="14" t="s">
        <v>13</v>
      </c>
      <c r="P255" s="16"/>
      <c r="Q255" s="16"/>
    </row>
    <row r="256" spans="1:17" x14ac:dyDescent="0.25">
      <c r="A256" s="13" t="s">
        <v>32</v>
      </c>
      <c r="B256" s="9"/>
      <c r="C256" s="14" t="s">
        <v>13</v>
      </c>
      <c r="D256" s="9"/>
      <c r="E256" s="9"/>
      <c r="F256" s="14" t="s">
        <v>13</v>
      </c>
      <c r="G256" s="9"/>
      <c r="H256" s="9"/>
      <c r="J256" s="13" t="s">
        <v>32</v>
      </c>
      <c r="K256" s="9"/>
      <c r="L256" s="14" t="s">
        <v>13</v>
      </c>
      <c r="M256" s="9"/>
      <c r="N256" s="9"/>
      <c r="O256" s="14" t="s">
        <v>13</v>
      </c>
      <c r="P256" s="9"/>
      <c r="Q256" s="9"/>
    </row>
    <row r="257" spans="1:17" x14ac:dyDescent="0.25">
      <c r="A257" s="15" t="s">
        <v>33</v>
      </c>
      <c r="B257" s="16"/>
      <c r="C257" s="14" t="s">
        <v>13</v>
      </c>
      <c r="D257" s="16"/>
      <c r="E257" s="16">
        <v>-1</v>
      </c>
      <c r="F257" s="14" t="s">
        <v>13</v>
      </c>
      <c r="G257" s="16">
        <v>725</v>
      </c>
      <c r="H257" s="16">
        <f t="shared" ref="H257:H266" si="10">E257*G257</f>
        <v>-725</v>
      </c>
      <c r="J257" s="15" t="s">
        <v>33</v>
      </c>
      <c r="K257" s="16"/>
      <c r="L257" s="14" t="s">
        <v>13</v>
      </c>
      <c r="M257" s="16"/>
      <c r="N257" s="16">
        <v>-1</v>
      </c>
      <c r="O257" s="14" t="s">
        <v>13</v>
      </c>
      <c r="P257" s="16">
        <v>725</v>
      </c>
      <c r="Q257" s="16">
        <f t="shared" ref="Q257:Q266" si="11">N257*P257</f>
        <v>-725</v>
      </c>
    </row>
    <row r="258" spans="1:17" x14ac:dyDescent="0.25">
      <c r="A258" s="15" t="s">
        <v>34</v>
      </c>
      <c r="B258" s="16"/>
      <c r="C258" s="14" t="s">
        <v>13</v>
      </c>
      <c r="D258" s="16"/>
      <c r="E258" s="16">
        <v>-3</v>
      </c>
      <c r="F258" s="14" t="s">
        <v>13</v>
      </c>
      <c r="G258" s="16">
        <v>225</v>
      </c>
      <c r="H258" s="16">
        <f t="shared" si="10"/>
        <v>-675</v>
      </c>
      <c r="J258" s="15" t="s">
        <v>34</v>
      </c>
      <c r="K258" s="16"/>
      <c r="L258" s="14" t="s">
        <v>13</v>
      </c>
      <c r="M258" s="16"/>
      <c r="N258" s="16">
        <v>-3</v>
      </c>
      <c r="O258" s="14" t="s">
        <v>13</v>
      </c>
      <c r="P258" s="16">
        <v>225</v>
      </c>
      <c r="Q258" s="16">
        <f t="shared" si="11"/>
        <v>-675</v>
      </c>
    </row>
    <row r="259" spans="1:17" x14ac:dyDescent="0.25">
      <c r="A259" s="15" t="s">
        <v>35</v>
      </c>
      <c r="B259" s="16"/>
      <c r="C259" s="14" t="s">
        <v>13</v>
      </c>
      <c r="D259" s="16"/>
      <c r="E259" s="16">
        <v>-20</v>
      </c>
      <c r="F259" s="14" t="s">
        <v>13</v>
      </c>
      <c r="G259" s="16">
        <v>20</v>
      </c>
      <c r="H259" s="16">
        <f t="shared" si="10"/>
        <v>-400</v>
      </c>
      <c r="J259" s="15" t="s">
        <v>35</v>
      </c>
      <c r="K259" s="16"/>
      <c r="L259" s="14" t="s">
        <v>13</v>
      </c>
      <c r="M259" s="16"/>
      <c r="N259" s="16">
        <v>-20</v>
      </c>
      <c r="O259" s="14" t="s">
        <v>13</v>
      </c>
      <c r="P259" s="16">
        <v>20</v>
      </c>
      <c r="Q259" s="16">
        <f t="shared" si="11"/>
        <v>-400</v>
      </c>
    </row>
    <row r="260" spans="1:17" x14ac:dyDescent="0.25">
      <c r="A260" s="15" t="s">
        <v>36</v>
      </c>
      <c r="B260" s="16"/>
      <c r="C260" s="14" t="s">
        <v>13</v>
      </c>
      <c r="D260" s="16"/>
      <c r="E260" s="16">
        <v>-1</v>
      </c>
      <c r="F260" s="14" t="s">
        <v>13</v>
      </c>
      <c r="G260" s="16">
        <v>400</v>
      </c>
      <c r="H260" s="16">
        <f t="shared" si="10"/>
        <v>-400</v>
      </c>
      <c r="J260" s="15" t="s">
        <v>36</v>
      </c>
      <c r="K260" s="16"/>
      <c r="L260" s="14" t="s">
        <v>13</v>
      </c>
      <c r="M260" s="16"/>
      <c r="N260" s="16">
        <v>-1</v>
      </c>
      <c r="O260" s="14" t="s">
        <v>13</v>
      </c>
      <c r="P260" s="16">
        <v>400</v>
      </c>
      <c r="Q260" s="16">
        <f t="shared" si="11"/>
        <v>-400</v>
      </c>
    </row>
    <row r="261" spans="1:17" x14ac:dyDescent="0.25">
      <c r="A261" s="15" t="s">
        <v>37</v>
      </c>
      <c r="B261" s="16"/>
      <c r="C261" s="14" t="s">
        <v>13</v>
      </c>
      <c r="D261" s="16"/>
      <c r="E261" s="16">
        <v>-1</v>
      </c>
      <c r="F261" s="14" t="s">
        <v>13</v>
      </c>
      <c r="G261" s="16">
        <v>175</v>
      </c>
      <c r="H261" s="16">
        <f t="shared" si="10"/>
        <v>-175</v>
      </c>
      <c r="J261" s="15" t="s">
        <v>37</v>
      </c>
      <c r="K261" s="16"/>
      <c r="L261" s="14" t="s">
        <v>13</v>
      </c>
      <c r="M261" s="16"/>
      <c r="N261" s="16">
        <v>-1</v>
      </c>
      <c r="O261" s="14" t="s">
        <v>13</v>
      </c>
      <c r="P261" s="16">
        <v>140</v>
      </c>
      <c r="Q261" s="16">
        <f t="shared" si="11"/>
        <v>-140</v>
      </c>
    </row>
    <row r="262" spans="1:17" x14ac:dyDescent="0.25">
      <c r="A262" s="15" t="s">
        <v>38</v>
      </c>
      <c r="B262" s="16"/>
      <c r="C262" s="14" t="s">
        <v>13</v>
      </c>
      <c r="D262" s="16"/>
      <c r="E262" s="16">
        <v>-1</v>
      </c>
      <c r="F262" s="14" t="s">
        <v>13</v>
      </c>
      <c r="G262" s="16">
        <v>1030.6199999999999</v>
      </c>
      <c r="H262" s="16">
        <f t="shared" si="10"/>
        <v>-1030.6199999999999</v>
      </c>
      <c r="J262" s="15" t="s">
        <v>38</v>
      </c>
      <c r="K262" s="16"/>
      <c r="L262" s="14" t="s">
        <v>13</v>
      </c>
      <c r="M262" s="16"/>
      <c r="N262" s="16">
        <v>-1</v>
      </c>
      <c r="O262" s="14" t="s">
        <v>13</v>
      </c>
      <c r="P262" s="16">
        <v>1000</v>
      </c>
      <c r="Q262" s="16">
        <f t="shared" si="11"/>
        <v>-1000</v>
      </c>
    </row>
    <row r="263" spans="1:17" x14ac:dyDescent="0.25">
      <c r="A263" s="15" t="s">
        <v>39</v>
      </c>
      <c r="B263" s="16"/>
      <c r="C263" s="14" t="s">
        <v>13</v>
      </c>
      <c r="D263" s="16"/>
      <c r="E263" s="16">
        <v>-1</v>
      </c>
      <c r="F263" s="14" t="s">
        <v>13</v>
      </c>
      <c r="G263" s="16">
        <v>485</v>
      </c>
      <c r="H263" s="16">
        <f t="shared" si="10"/>
        <v>-485</v>
      </c>
      <c r="J263" s="15" t="s">
        <v>39</v>
      </c>
      <c r="K263" s="16"/>
      <c r="L263" s="14" t="s">
        <v>13</v>
      </c>
      <c r="M263" s="16"/>
      <c r="N263" s="16">
        <v>-1</v>
      </c>
      <c r="O263" s="14" t="s">
        <v>13</v>
      </c>
      <c r="P263" s="16">
        <v>455</v>
      </c>
      <c r="Q263" s="16">
        <f t="shared" si="11"/>
        <v>-455</v>
      </c>
    </row>
    <row r="264" spans="1:17" x14ac:dyDescent="0.25">
      <c r="A264" s="15" t="s">
        <v>40</v>
      </c>
      <c r="B264" s="16"/>
      <c r="C264" s="14" t="s">
        <v>13</v>
      </c>
      <c r="D264" s="16"/>
      <c r="E264" s="16">
        <v>-5700</v>
      </c>
      <c r="F264" s="14" t="s">
        <v>13</v>
      </c>
      <c r="G264" s="18">
        <v>9.2999999999999999E-2</v>
      </c>
      <c r="H264" s="16">
        <f t="shared" si="10"/>
        <v>-530.1</v>
      </c>
      <c r="J264" s="15" t="s">
        <v>40</v>
      </c>
      <c r="K264" s="16"/>
      <c r="L264" s="14" t="s">
        <v>13</v>
      </c>
      <c r="M264" s="16"/>
      <c r="N264" s="16">
        <v>-5700</v>
      </c>
      <c r="O264" s="14" t="s">
        <v>13</v>
      </c>
      <c r="P264" s="18">
        <v>0.12</v>
      </c>
      <c r="Q264" s="16">
        <f t="shared" si="11"/>
        <v>-684</v>
      </c>
    </row>
    <row r="265" spans="1:17" x14ac:dyDescent="0.25">
      <c r="A265" s="15" t="s">
        <v>41</v>
      </c>
      <c r="B265" s="16"/>
      <c r="C265" s="14" t="s">
        <v>13</v>
      </c>
      <c r="D265" s="16"/>
      <c r="E265" s="19">
        <v>-7.6</v>
      </c>
      <c r="F265" s="14" t="s">
        <v>13</v>
      </c>
      <c r="G265" s="16">
        <v>85</v>
      </c>
      <c r="H265" s="16">
        <f t="shared" si="10"/>
        <v>-646</v>
      </c>
      <c r="J265" s="15" t="s">
        <v>41</v>
      </c>
      <c r="K265" s="16"/>
      <c r="L265" s="14" t="s">
        <v>13</v>
      </c>
      <c r="M265" s="16"/>
      <c r="N265" s="19">
        <v>-7.6</v>
      </c>
      <c r="O265" s="14" t="s">
        <v>13</v>
      </c>
      <c r="P265" s="16">
        <v>90</v>
      </c>
      <c r="Q265" s="16">
        <f t="shared" si="11"/>
        <v>-684</v>
      </c>
    </row>
    <row r="266" spans="1:17" x14ac:dyDescent="0.25">
      <c r="A266" s="15" t="s">
        <v>42</v>
      </c>
      <c r="B266" s="16"/>
      <c r="C266" s="14" t="s">
        <v>13</v>
      </c>
      <c r="D266" s="16"/>
      <c r="E266" s="16">
        <v>-1</v>
      </c>
      <c r="F266" s="14" t="s">
        <v>13</v>
      </c>
      <c r="G266" s="16">
        <v>315</v>
      </c>
      <c r="H266" s="16">
        <f t="shared" si="10"/>
        <v>-315</v>
      </c>
      <c r="J266" s="15" t="s">
        <v>42</v>
      </c>
      <c r="K266" s="16"/>
      <c r="L266" s="14" t="s">
        <v>13</v>
      </c>
      <c r="M266" s="16"/>
      <c r="N266" s="16">
        <v>-1</v>
      </c>
      <c r="O266" s="14" t="s">
        <v>13</v>
      </c>
      <c r="P266" s="16">
        <v>315</v>
      </c>
      <c r="Q266" s="16">
        <f t="shared" si="11"/>
        <v>-315</v>
      </c>
    </row>
    <row r="267" spans="1:17" x14ac:dyDescent="0.25">
      <c r="A267" s="15" t="s">
        <v>43</v>
      </c>
      <c r="B267" s="16"/>
      <c r="C267" s="14" t="s">
        <v>13</v>
      </c>
      <c r="D267" s="16"/>
      <c r="E267" s="16"/>
      <c r="F267" s="14" t="s">
        <v>13</v>
      </c>
      <c r="G267" s="16"/>
      <c r="H267" s="16">
        <v>-500</v>
      </c>
      <c r="J267" s="15" t="s">
        <v>43</v>
      </c>
      <c r="K267" s="16"/>
      <c r="L267" s="14" t="s">
        <v>13</v>
      </c>
      <c r="M267" s="16"/>
      <c r="N267" s="16"/>
      <c r="O267" s="14" t="s">
        <v>13</v>
      </c>
      <c r="P267" s="16"/>
      <c r="Q267" s="16">
        <v>-800</v>
      </c>
    </row>
    <row r="268" spans="1:17" x14ac:dyDescent="0.25">
      <c r="A268" s="13" t="s">
        <v>44</v>
      </c>
      <c r="B268" s="9"/>
      <c r="C268" s="14" t="s">
        <v>13</v>
      </c>
      <c r="D268" s="9"/>
      <c r="E268" s="9"/>
      <c r="F268" s="14" t="s">
        <v>13</v>
      </c>
      <c r="G268" s="9"/>
      <c r="H268" s="9">
        <f>SUM(H257:H267)</f>
        <v>-5881.72</v>
      </c>
      <c r="J268" s="13" t="s">
        <v>44</v>
      </c>
      <c r="K268" s="9"/>
      <c r="L268" s="14" t="s">
        <v>13</v>
      </c>
      <c r="M268" s="9"/>
      <c r="N268" s="9"/>
      <c r="O268" s="14" t="s">
        <v>13</v>
      </c>
      <c r="P268" s="9"/>
      <c r="Q268" s="9">
        <f>SUM(Q257:Q267)</f>
        <v>-6278</v>
      </c>
    </row>
    <row r="269" spans="1:17" x14ac:dyDescent="0.25">
      <c r="A269" s="15" t="s">
        <v>45</v>
      </c>
      <c r="B269" s="16"/>
      <c r="C269" s="14" t="s">
        <v>13</v>
      </c>
      <c r="D269" s="16"/>
      <c r="E269" s="16"/>
      <c r="F269" s="14" t="s">
        <v>13</v>
      </c>
      <c r="G269" s="16"/>
      <c r="H269" s="16">
        <f>SUM(H254,H268)</f>
        <v>13128.279999999999</v>
      </c>
      <c r="J269" s="15" t="s">
        <v>45</v>
      </c>
      <c r="K269" s="16"/>
      <c r="L269" s="14" t="s">
        <v>13</v>
      </c>
      <c r="M269" s="16"/>
      <c r="N269" s="16"/>
      <c r="O269" s="14" t="s">
        <v>13</v>
      </c>
      <c r="P269" s="16"/>
      <c r="Q269" s="16">
        <f>SUM(Q254,Q268)</f>
        <v>10917</v>
      </c>
    </row>
    <row r="271" spans="1:17" x14ac:dyDescent="0.25">
      <c r="A271" s="12" t="s">
        <v>59</v>
      </c>
      <c r="J271" s="12" t="s">
        <v>59</v>
      </c>
    </row>
    <row r="272" spans="1:17" x14ac:dyDescent="0.25">
      <c r="A272" s="12" t="s">
        <v>55</v>
      </c>
      <c r="J272" s="12" t="s">
        <v>55</v>
      </c>
    </row>
    <row r="274" spans="1:17" x14ac:dyDescent="0.25">
      <c r="A274" s="12" t="s">
        <v>46</v>
      </c>
      <c r="J274" s="12" t="s">
        <v>46</v>
      </c>
    </row>
    <row r="276" spans="1:17" x14ac:dyDescent="0.25">
      <c r="A276" t="s">
        <v>65</v>
      </c>
      <c r="J276" t="s">
        <v>65</v>
      </c>
    </row>
    <row r="277" spans="1:17" x14ac:dyDescent="0.25">
      <c r="A277" s="12" t="s">
        <v>1</v>
      </c>
      <c r="B277" s="12" t="s">
        <v>2</v>
      </c>
      <c r="J277" s="12" t="s">
        <v>1</v>
      </c>
      <c r="K277" s="12" t="s">
        <v>2</v>
      </c>
    </row>
    <row r="278" spans="1:17" x14ac:dyDescent="0.25">
      <c r="A278" s="12" t="s">
        <v>3</v>
      </c>
      <c r="B278" s="12" t="s">
        <v>4</v>
      </c>
      <c r="J278" s="12" t="s">
        <v>3</v>
      </c>
      <c r="K278" s="12" t="s">
        <v>158</v>
      </c>
    </row>
    <row r="279" spans="1:17" x14ac:dyDescent="0.25">
      <c r="A279" s="12" t="s">
        <v>5</v>
      </c>
      <c r="B279" s="12" t="s">
        <v>6</v>
      </c>
      <c r="J279" s="12" t="s">
        <v>5</v>
      </c>
      <c r="K279" s="12" t="s">
        <v>6</v>
      </c>
    </row>
    <row r="280" spans="1:17" x14ac:dyDescent="0.25">
      <c r="A280" s="12" t="s">
        <v>7</v>
      </c>
      <c r="B280" s="12" t="s">
        <v>144</v>
      </c>
      <c r="J280" s="12" t="s">
        <v>7</v>
      </c>
      <c r="K280" s="12" t="s">
        <v>144</v>
      </c>
    </row>
    <row r="281" spans="1:17" x14ac:dyDescent="0.25">
      <c r="A281" s="12" t="s">
        <v>9</v>
      </c>
      <c r="B281" s="12" t="s">
        <v>10</v>
      </c>
      <c r="J281" s="12" t="s">
        <v>9</v>
      </c>
      <c r="K281" s="12" t="s">
        <v>10</v>
      </c>
    </row>
    <row r="283" spans="1:17" x14ac:dyDescent="0.25">
      <c r="A283" s="6" t="s">
        <v>11</v>
      </c>
      <c r="B283" s="7" t="s">
        <v>12</v>
      </c>
      <c r="C283" s="7" t="s">
        <v>13</v>
      </c>
      <c r="D283" s="7" t="s">
        <v>14</v>
      </c>
      <c r="E283" s="7" t="s">
        <v>15</v>
      </c>
      <c r="F283" s="7" t="s">
        <v>13</v>
      </c>
      <c r="G283" s="7" t="s">
        <v>16</v>
      </c>
      <c r="H283" s="7" t="s">
        <v>17</v>
      </c>
      <c r="J283" s="6" t="s">
        <v>11</v>
      </c>
      <c r="K283" s="7" t="s">
        <v>12</v>
      </c>
      <c r="L283" s="7" t="s">
        <v>13</v>
      </c>
      <c r="M283" s="7" t="s">
        <v>14</v>
      </c>
      <c r="N283" s="7" t="s">
        <v>15</v>
      </c>
      <c r="O283" s="7" t="s">
        <v>13</v>
      </c>
      <c r="P283" s="7" t="s">
        <v>16</v>
      </c>
      <c r="Q283" s="7" t="s">
        <v>17</v>
      </c>
    </row>
    <row r="284" spans="1:17" x14ac:dyDescent="0.25">
      <c r="A284" s="13" t="s">
        <v>18</v>
      </c>
      <c r="B284" s="9"/>
      <c r="C284" s="14" t="s">
        <v>13</v>
      </c>
      <c r="D284" s="9"/>
      <c r="E284" s="9"/>
      <c r="F284" s="14" t="s">
        <v>13</v>
      </c>
      <c r="G284" s="9"/>
      <c r="H284" s="9"/>
      <c r="J284" s="13" t="s">
        <v>18</v>
      </c>
      <c r="K284" s="9"/>
      <c r="L284" s="14" t="s">
        <v>13</v>
      </c>
      <c r="M284" s="9"/>
      <c r="N284" s="9"/>
      <c r="O284" s="14" t="s">
        <v>13</v>
      </c>
      <c r="P284" s="9"/>
      <c r="Q284" s="9"/>
    </row>
    <row r="285" spans="1:17" x14ac:dyDescent="0.25">
      <c r="A285" s="15" t="s">
        <v>52</v>
      </c>
      <c r="B285" s="16">
        <v>5800</v>
      </c>
      <c r="C285" s="14" t="s">
        <v>20</v>
      </c>
      <c r="D285" s="17">
        <f>H285/B285</f>
        <v>2.7</v>
      </c>
      <c r="E285" s="16">
        <v>5800</v>
      </c>
      <c r="F285" s="14" t="s">
        <v>21</v>
      </c>
      <c r="G285" s="17">
        <v>2.7</v>
      </c>
      <c r="H285" s="16">
        <f>E285*G285</f>
        <v>15660.000000000002</v>
      </c>
      <c r="J285" s="15" t="s">
        <v>52</v>
      </c>
      <c r="K285" s="16">
        <v>5800</v>
      </c>
      <c r="L285" s="14" t="s">
        <v>20</v>
      </c>
      <c r="M285" s="17">
        <f>Q285/K285</f>
        <v>2.4</v>
      </c>
      <c r="N285" s="16">
        <v>5800</v>
      </c>
      <c r="O285" s="14" t="s">
        <v>21</v>
      </c>
      <c r="P285" s="17">
        <v>2.4</v>
      </c>
      <c r="Q285" s="16">
        <f>N285*P285</f>
        <v>13920</v>
      </c>
    </row>
    <row r="286" spans="1:17" x14ac:dyDescent="0.25">
      <c r="A286" s="15" t="s">
        <v>22</v>
      </c>
      <c r="B286" s="16">
        <v>3800</v>
      </c>
      <c r="C286" s="14" t="s">
        <v>20</v>
      </c>
      <c r="D286" s="17">
        <f>H286/B286</f>
        <v>0.85</v>
      </c>
      <c r="E286" s="16">
        <v>3800</v>
      </c>
      <c r="F286" s="14" t="s">
        <v>21</v>
      </c>
      <c r="G286" s="17">
        <v>0.85</v>
      </c>
      <c r="H286" s="16">
        <f>E286*G286</f>
        <v>3230</v>
      </c>
      <c r="J286" s="15" t="s">
        <v>22</v>
      </c>
      <c r="K286" s="16">
        <v>3800</v>
      </c>
      <c r="L286" s="14" t="s">
        <v>20</v>
      </c>
      <c r="M286" s="17">
        <f>Q286/K286</f>
        <v>0.85</v>
      </c>
      <c r="N286" s="16">
        <v>3800</v>
      </c>
      <c r="O286" s="14" t="s">
        <v>21</v>
      </c>
      <c r="P286" s="17">
        <v>0.85</v>
      </c>
      <c r="Q286" s="16">
        <f>N286*P286</f>
        <v>3230</v>
      </c>
    </row>
    <row r="287" spans="1:17" x14ac:dyDescent="0.25">
      <c r="A287" s="15" t="s">
        <v>23</v>
      </c>
      <c r="B287" s="16"/>
      <c r="C287" s="14" t="s">
        <v>13</v>
      </c>
      <c r="D287" s="16"/>
      <c r="E287" s="16"/>
      <c r="F287" s="14" t="s">
        <v>24</v>
      </c>
      <c r="G287" s="16"/>
      <c r="H287" s="16">
        <v>870</v>
      </c>
      <c r="J287" s="15" t="s">
        <v>23</v>
      </c>
      <c r="K287" s="16"/>
      <c r="L287" s="14" t="s">
        <v>13</v>
      </c>
      <c r="M287" s="16"/>
      <c r="N287" s="16"/>
      <c r="O287" s="14" t="s">
        <v>24</v>
      </c>
      <c r="P287" s="16"/>
      <c r="Q287" s="16">
        <v>870</v>
      </c>
    </row>
    <row r="288" spans="1:17" x14ac:dyDescent="0.25">
      <c r="A288" s="13" t="s">
        <v>25</v>
      </c>
      <c r="B288" s="9"/>
      <c r="C288" s="14" t="s">
        <v>13</v>
      </c>
      <c r="D288" s="9"/>
      <c r="E288" s="9"/>
      <c r="F288" s="14" t="s">
        <v>13</v>
      </c>
      <c r="G288" s="9"/>
      <c r="H288" s="9">
        <f>SUM(H285:H287)</f>
        <v>19760</v>
      </c>
      <c r="J288" s="13" t="s">
        <v>25</v>
      </c>
      <c r="K288" s="9"/>
      <c r="L288" s="14" t="s">
        <v>13</v>
      </c>
      <c r="M288" s="9"/>
      <c r="N288" s="9"/>
      <c r="O288" s="14" t="s">
        <v>13</v>
      </c>
      <c r="P288" s="9"/>
      <c r="Q288" s="9">
        <f>SUM(Q285:Q287)</f>
        <v>18020</v>
      </c>
    </row>
    <row r="289" spans="1:17" x14ac:dyDescent="0.25">
      <c r="A289" s="15" t="s">
        <v>13</v>
      </c>
      <c r="B289" s="16"/>
      <c r="C289" s="14" t="s">
        <v>13</v>
      </c>
      <c r="D289" s="16"/>
      <c r="E289" s="16"/>
      <c r="F289" s="14" t="s">
        <v>13</v>
      </c>
      <c r="G289" s="16"/>
      <c r="H289" s="16"/>
      <c r="J289" s="15" t="s">
        <v>13</v>
      </c>
      <c r="K289" s="16"/>
      <c r="L289" s="14" t="s">
        <v>13</v>
      </c>
      <c r="M289" s="16"/>
      <c r="N289" s="16"/>
      <c r="O289" s="14" t="s">
        <v>13</v>
      </c>
      <c r="P289" s="16"/>
      <c r="Q289" s="16"/>
    </row>
    <row r="290" spans="1:17" x14ac:dyDescent="0.25">
      <c r="A290" s="13" t="s">
        <v>26</v>
      </c>
      <c r="B290" s="9"/>
      <c r="C290" s="14" t="s">
        <v>13</v>
      </c>
      <c r="D290" s="9"/>
      <c r="E290" s="9"/>
      <c r="F290" s="14" t="s">
        <v>13</v>
      </c>
      <c r="G290" s="9"/>
      <c r="H290" s="9"/>
      <c r="J290" s="13" t="s">
        <v>26</v>
      </c>
      <c r="K290" s="9"/>
      <c r="L290" s="14" t="s">
        <v>13</v>
      </c>
      <c r="M290" s="9"/>
      <c r="N290" s="9"/>
      <c r="O290" s="14" t="s">
        <v>13</v>
      </c>
      <c r="P290" s="9"/>
      <c r="Q290" s="9"/>
    </row>
    <row r="291" spans="1:17" x14ac:dyDescent="0.25">
      <c r="A291" s="15" t="s">
        <v>27</v>
      </c>
      <c r="B291" s="16"/>
      <c r="C291" s="14" t="s">
        <v>13</v>
      </c>
      <c r="D291" s="16"/>
      <c r="E291" s="19">
        <v>-100</v>
      </c>
      <c r="F291" s="14" t="s">
        <v>66</v>
      </c>
      <c r="G291" s="17">
        <v>10</v>
      </c>
      <c r="H291" s="16">
        <f>E291*G291</f>
        <v>-1000</v>
      </c>
      <c r="J291" s="15" t="s">
        <v>27</v>
      </c>
      <c r="K291" s="16"/>
      <c r="L291" s="14" t="s">
        <v>13</v>
      </c>
      <c r="M291" s="16"/>
      <c r="N291" s="19">
        <v>-100</v>
      </c>
      <c r="O291" s="14" t="s">
        <v>66</v>
      </c>
      <c r="P291" s="17">
        <v>10</v>
      </c>
      <c r="Q291" s="16">
        <f>N291*P291</f>
        <v>-1000</v>
      </c>
    </row>
    <row r="292" spans="1:17" x14ac:dyDescent="0.25">
      <c r="A292" s="15" t="s">
        <v>28</v>
      </c>
      <c r="B292" s="16"/>
      <c r="C292" s="14" t="s">
        <v>13</v>
      </c>
      <c r="D292" s="16"/>
      <c r="E292" s="16">
        <v>-20</v>
      </c>
      <c r="F292" s="14" t="s">
        <v>29</v>
      </c>
      <c r="G292" s="17"/>
      <c r="H292" s="16"/>
      <c r="J292" s="15" t="s">
        <v>28</v>
      </c>
      <c r="K292" s="16"/>
      <c r="L292" s="14" t="s">
        <v>13</v>
      </c>
      <c r="M292" s="16"/>
      <c r="N292" s="16">
        <v>-20</v>
      </c>
      <c r="O292" s="14" t="s">
        <v>29</v>
      </c>
      <c r="P292" s="17"/>
      <c r="Q292" s="16"/>
    </row>
    <row r="293" spans="1:17" x14ac:dyDescent="0.25">
      <c r="A293" s="13" t="s">
        <v>30</v>
      </c>
      <c r="B293" s="9"/>
      <c r="C293" s="14" t="s">
        <v>13</v>
      </c>
      <c r="D293" s="9"/>
      <c r="E293" s="9"/>
      <c r="F293" s="14" t="s">
        <v>13</v>
      </c>
      <c r="G293" s="9"/>
      <c r="H293" s="9">
        <f>SUM(H290:H292)</f>
        <v>-1000</v>
      </c>
      <c r="J293" s="13" t="s">
        <v>30</v>
      </c>
      <c r="K293" s="9"/>
      <c r="L293" s="14" t="s">
        <v>13</v>
      </c>
      <c r="M293" s="9"/>
      <c r="N293" s="9"/>
      <c r="O293" s="14" t="s">
        <v>13</v>
      </c>
      <c r="P293" s="9"/>
      <c r="Q293" s="9">
        <f>SUM(Q290:Q292)</f>
        <v>-1000</v>
      </c>
    </row>
    <row r="294" spans="1:17" x14ac:dyDescent="0.25">
      <c r="A294" s="13" t="s">
        <v>31</v>
      </c>
      <c r="B294" s="9"/>
      <c r="C294" s="14" t="s">
        <v>13</v>
      </c>
      <c r="D294" s="9"/>
      <c r="E294" s="9"/>
      <c r="F294" s="14" t="s">
        <v>13</v>
      </c>
      <c r="G294" s="9"/>
      <c r="H294" s="9">
        <f>SUM(H288,H293)</f>
        <v>18760</v>
      </c>
      <c r="J294" s="13" t="s">
        <v>31</v>
      </c>
      <c r="K294" s="9"/>
      <c r="L294" s="14" t="s">
        <v>13</v>
      </c>
      <c r="M294" s="9"/>
      <c r="N294" s="9"/>
      <c r="O294" s="14" t="s">
        <v>13</v>
      </c>
      <c r="P294" s="9"/>
      <c r="Q294" s="9">
        <f>SUM(Q288,Q293)</f>
        <v>17020</v>
      </c>
    </row>
    <row r="295" spans="1:17" x14ac:dyDescent="0.25">
      <c r="A295" s="15" t="s">
        <v>13</v>
      </c>
      <c r="B295" s="16"/>
      <c r="C295" s="14" t="s">
        <v>13</v>
      </c>
      <c r="D295" s="16"/>
      <c r="E295" s="16"/>
      <c r="F295" s="14" t="s">
        <v>13</v>
      </c>
      <c r="G295" s="16"/>
      <c r="H295" s="16"/>
      <c r="J295" s="15" t="s">
        <v>13</v>
      </c>
      <c r="K295" s="16"/>
      <c r="L295" s="14" t="s">
        <v>13</v>
      </c>
      <c r="M295" s="16"/>
      <c r="N295" s="16"/>
      <c r="O295" s="14" t="s">
        <v>13</v>
      </c>
      <c r="P295" s="16"/>
      <c r="Q295" s="16"/>
    </row>
    <row r="296" spans="1:17" x14ac:dyDescent="0.25">
      <c r="A296" s="13" t="s">
        <v>32</v>
      </c>
      <c r="B296" s="9"/>
      <c r="C296" s="14" t="s">
        <v>13</v>
      </c>
      <c r="D296" s="9"/>
      <c r="E296" s="9"/>
      <c r="F296" s="14" t="s">
        <v>13</v>
      </c>
      <c r="G296" s="9"/>
      <c r="H296" s="9"/>
      <c r="J296" s="13" t="s">
        <v>32</v>
      </c>
      <c r="K296" s="9"/>
      <c r="L296" s="14" t="s">
        <v>13</v>
      </c>
      <c r="M296" s="9"/>
      <c r="N296" s="9"/>
      <c r="O296" s="14" t="s">
        <v>13</v>
      </c>
      <c r="P296" s="9"/>
      <c r="Q296" s="9"/>
    </row>
    <row r="297" spans="1:17" x14ac:dyDescent="0.25">
      <c r="A297" s="15" t="s">
        <v>33</v>
      </c>
      <c r="B297" s="16"/>
      <c r="C297" s="14" t="s">
        <v>13</v>
      </c>
      <c r="D297" s="16"/>
      <c r="E297" s="16">
        <v>-1</v>
      </c>
      <c r="F297" s="14" t="s">
        <v>13</v>
      </c>
      <c r="G297" s="16">
        <v>725</v>
      </c>
      <c r="H297" s="16">
        <f t="shared" ref="H297:H306" si="12">E297*G297</f>
        <v>-725</v>
      </c>
      <c r="J297" s="15" t="s">
        <v>33</v>
      </c>
      <c r="K297" s="16"/>
      <c r="L297" s="14" t="s">
        <v>13</v>
      </c>
      <c r="M297" s="16"/>
      <c r="N297" s="16">
        <v>-1</v>
      </c>
      <c r="O297" s="14" t="s">
        <v>13</v>
      </c>
      <c r="P297" s="16">
        <v>725</v>
      </c>
      <c r="Q297" s="16">
        <f t="shared" ref="Q297:Q306" si="13">N297*P297</f>
        <v>-725</v>
      </c>
    </row>
    <row r="298" spans="1:17" x14ac:dyDescent="0.25">
      <c r="A298" s="15" t="s">
        <v>34</v>
      </c>
      <c r="B298" s="16"/>
      <c r="C298" s="14" t="s">
        <v>13</v>
      </c>
      <c r="D298" s="16"/>
      <c r="E298" s="16">
        <v>-3</v>
      </c>
      <c r="F298" s="14" t="s">
        <v>13</v>
      </c>
      <c r="G298" s="16">
        <v>225</v>
      </c>
      <c r="H298" s="16">
        <f t="shared" si="12"/>
        <v>-675</v>
      </c>
      <c r="J298" s="15" t="s">
        <v>34</v>
      </c>
      <c r="K298" s="16"/>
      <c r="L298" s="14" t="s">
        <v>13</v>
      </c>
      <c r="M298" s="16"/>
      <c r="N298" s="16">
        <v>-3</v>
      </c>
      <c r="O298" s="14" t="s">
        <v>13</v>
      </c>
      <c r="P298" s="16">
        <v>225</v>
      </c>
      <c r="Q298" s="16">
        <f t="shared" si="13"/>
        <v>-675</v>
      </c>
    </row>
    <row r="299" spans="1:17" x14ac:dyDescent="0.25">
      <c r="A299" s="15" t="s">
        <v>35</v>
      </c>
      <c r="B299" s="16"/>
      <c r="C299" s="14" t="s">
        <v>13</v>
      </c>
      <c r="D299" s="16"/>
      <c r="E299" s="16">
        <v>-20</v>
      </c>
      <c r="F299" s="14" t="s">
        <v>13</v>
      </c>
      <c r="G299" s="16">
        <v>20</v>
      </c>
      <c r="H299" s="16">
        <f t="shared" si="12"/>
        <v>-400</v>
      </c>
      <c r="J299" s="15" t="s">
        <v>35</v>
      </c>
      <c r="K299" s="16"/>
      <c r="L299" s="14" t="s">
        <v>13</v>
      </c>
      <c r="M299" s="16"/>
      <c r="N299" s="16">
        <v>-20</v>
      </c>
      <c r="O299" s="14" t="s">
        <v>13</v>
      </c>
      <c r="P299" s="16">
        <v>20</v>
      </c>
      <c r="Q299" s="16">
        <f t="shared" si="13"/>
        <v>-400</v>
      </c>
    </row>
    <row r="300" spans="1:17" x14ac:dyDescent="0.25">
      <c r="A300" s="15" t="s">
        <v>36</v>
      </c>
      <c r="B300" s="16"/>
      <c r="C300" s="14" t="s">
        <v>13</v>
      </c>
      <c r="D300" s="16"/>
      <c r="E300" s="16">
        <v>-1</v>
      </c>
      <c r="F300" s="14" t="s">
        <v>13</v>
      </c>
      <c r="G300" s="16">
        <v>400</v>
      </c>
      <c r="H300" s="16">
        <f t="shared" si="12"/>
        <v>-400</v>
      </c>
      <c r="J300" s="15" t="s">
        <v>36</v>
      </c>
      <c r="K300" s="16"/>
      <c r="L300" s="14" t="s">
        <v>13</v>
      </c>
      <c r="M300" s="16"/>
      <c r="N300" s="16">
        <v>-1</v>
      </c>
      <c r="O300" s="14" t="s">
        <v>13</v>
      </c>
      <c r="P300" s="16">
        <v>400</v>
      </c>
      <c r="Q300" s="16">
        <f t="shared" si="13"/>
        <v>-400</v>
      </c>
    </row>
    <row r="301" spans="1:17" x14ac:dyDescent="0.25">
      <c r="A301" s="15" t="s">
        <v>37</v>
      </c>
      <c r="B301" s="16"/>
      <c r="C301" s="14" t="s">
        <v>13</v>
      </c>
      <c r="D301" s="16"/>
      <c r="E301" s="16">
        <v>-1</v>
      </c>
      <c r="F301" s="14" t="s">
        <v>13</v>
      </c>
      <c r="G301" s="16">
        <v>175</v>
      </c>
      <c r="H301" s="16">
        <f t="shared" si="12"/>
        <v>-175</v>
      </c>
      <c r="J301" s="15" t="s">
        <v>37</v>
      </c>
      <c r="K301" s="16"/>
      <c r="L301" s="14" t="s">
        <v>13</v>
      </c>
      <c r="M301" s="16"/>
      <c r="N301" s="16">
        <v>-1</v>
      </c>
      <c r="O301" s="14" t="s">
        <v>13</v>
      </c>
      <c r="P301" s="16">
        <v>140</v>
      </c>
      <c r="Q301" s="16">
        <f t="shared" si="13"/>
        <v>-140</v>
      </c>
    </row>
    <row r="302" spans="1:17" x14ac:dyDescent="0.25">
      <c r="A302" s="15" t="s">
        <v>38</v>
      </c>
      <c r="B302" s="16"/>
      <c r="C302" s="14" t="s">
        <v>13</v>
      </c>
      <c r="D302" s="16"/>
      <c r="E302" s="16">
        <v>-1</v>
      </c>
      <c r="F302" s="14" t="s">
        <v>13</v>
      </c>
      <c r="G302" s="16">
        <v>1041.25</v>
      </c>
      <c r="H302" s="16">
        <f t="shared" si="12"/>
        <v>-1041.25</v>
      </c>
      <c r="J302" s="15" t="s">
        <v>38</v>
      </c>
      <c r="K302" s="16"/>
      <c r="L302" s="14" t="s">
        <v>13</v>
      </c>
      <c r="M302" s="16"/>
      <c r="N302" s="16">
        <v>-1</v>
      </c>
      <c r="O302" s="14" t="s">
        <v>13</v>
      </c>
      <c r="P302" s="16">
        <v>1011</v>
      </c>
      <c r="Q302" s="16">
        <f t="shared" si="13"/>
        <v>-1011</v>
      </c>
    </row>
    <row r="303" spans="1:17" x14ac:dyDescent="0.25">
      <c r="A303" s="15" t="s">
        <v>39</v>
      </c>
      <c r="B303" s="16"/>
      <c r="C303" s="14" t="s">
        <v>13</v>
      </c>
      <c r="D303" s="16"/>
      <c r="E303" s="16">
        <v>-1</v>
      </c>
      <c r="F303" s="14" t="s">
        <v>13</v>
      </c>
      <c r="G303" s="16">
        <v>490</v>
      </c>
      <c r="H303" s="16">
        <f t="shared" si="12"/>
        <v>-490</v>
      </c>
      <c r="J303" s="15" t="s">
        <v>39</v>
      </c>
      <c r="K303" s="16"/>
      <c r="L303" s="14" t="s">
        <v>13</v>
      </c>
      <c r="M303" s="16"/>
      <c r="N303" s="16">
        <v>-1</v>
      </c>
      <c r="O303" s="14" t="s">
        <v>13</v>
      </c>
      <c r="P303" s="16">
        <v>459</v>
      </c>
      <c r="Q303" s="16">
        <f t="shared" si="13"/>
        <v>-459</v>
      </c>
    </row>
    <row r="304" spans="1:17" x14ac:dyDescent="0.25">
      <c r="A304" s="15" t="s">
        <v>40</v>
      </c>
      <c r="B304" s="16"/>
      <c r="C304" s="14" t="s">
        <v>13</v>
      </c>
      <c r="D304" s="16"/>
      <c r="E304" s="16">
        <v>-5800</v>
      </c>
      <c r="F304" s="14" t="s">
        <v>13</v>
      </c>
      <c r="G304" s="18">
        <v>9.2999999999999999E-2</v>
      </c>
      <c r="H304" s="16">
        <f t="shared" si="12"/>
        <v>-539.4</v>
      </c>
      <c r="J304" s="15" t="s">
        <v>40</v>
      </c>
      <c r="K304" s="16"/>
      <c r="L304" s="14" t="s">
        <v>13</v>
      </c>
      <c r="M304" s="16"/>
      <c r="N304" s="16">
        <v>-5800</v>
      </c>
      <c r="O304" s="14" t="s">
        <v>13</v>
      </c>
      <c r="P304" s="18">
        <v>0.12</v>
      </c>
      <c r="Q304" s="16">
        <f t="shared" si="13"/>
        <v>-696</v>
      </c>
    </row>
    <row r="305" spans="1:17" x14ac:dyDescent="0.25">
      <c r="A305" s="15" t="s">
        <v>41</v>
      </c>
      <c r="B305" s="16"/>
      <c r="C305" s="14" t="s">
        <v>13</v>
      </c>
      <c r="D305" s="16"/>
      <c r="E305" s="19">
        <v>-7.6</v>
      </c>
      <c r="F305" s="14" t="s">
        <v>13</v>
      </c>
      <c r="G305" s="16">
        <v>85</v>
      </c>
      <c r="H305" s="16">
        <f t="shared" si="12"/>
        <v>-646</v>
      </c>
      <c r="J305" s="15" t="s">
        <v>41</v>
      </c>
      <c r="K305" s="16"/>
      <c r="L305" s="14" t="s">
        <v>13</v>
      </c>
      <c r="M305" s="16"/>
      <c r="N305" s="19">
        <v>-7.6</v>
      </c>
      <c r="O305" s="14" t="s">
        <v>13</v>
      </c>
      <c r="P305" s="16">
        <v>90</v>
      </c>
      <c r="Q305" s="16">
        <f t="shared" si="13"/>
        <v>-684</v>
      </c>
    </row>
    <row r="306" spans="1:17" x14ac:dyDescent="0.25">
      <c r="A306" s="15" t="s">
        <v>42</v>
      </c>
      <c r="B306" s="16"/>
      <c r="C306" s="14" t="s">
        <v>13</v>
      </c>
      <c r="D306" s="16"/>
      <c r="E306" s="16">
        <v>-1</v>
      </c>
      <c r="F306" s="14" t="s">
        <v>13</v>
      </c>
      <c r="G306" s="16">
        <v>345</v>
      </c>
      <c r="H306" s="16">
        <f t="shared" si="12"/>
        <v>-345</v>
      </c>
      <c r="J306" s="15" t="s">
        <v>42</v>
      </c>
      <c r="K306" s="16"/>
      <c r="L306" s="14" t="s">
        <v>13</v>
      </c>
      <c r="M306" s="16"/>
      <c r="N306" s="16">
        <v>-1</v>
      </c>
      <c r="O306" s="14" t="s">
        <v>13</v>
      </c>
      <c r="P306" s="16">
        <v>345</v>
      </c>
      <c r="Q306" s="16">
        <f t="shared" si="13"/>
        <v>-345</v>
      </c>
    </row>
    <row r="307" spans="1:17" x14ac:dyDescent="0.25">
      <c r="A307" s="15" t="s">
        <v>43</v>
      </c>
      <c r="B307" s="16"/>
      <c r="C307" s="14" t="s">
        <v>13</v>
      </c>
      <c r="D307" s="16"/>
      <c r="E307" s="16"/>
      <c r="F307" s="14" t="s">
        <v>13</v>
      </c>
      <c r="G307" s="16"/>
      <c r="H307" s="16">
        <v>-500</v>
      </c>
      <c r="J307" s="15" t="s">
        <v>43</v>
      </c>
      <c r="K307" s="16"/>
      <c r="L307" s="14" t="s">
        <v>13</v>
      </c>
      <c r="M307" s="16"/>
      <c r="N307" s="16"/>
      <c r="O307" s="14" t="s">
        <v>13</v>
      </c>
      <c r="P307" s="16"/>
      <c r="Q307" s="16">
        <v>-800</v>
      </c>
    </row>
    <row r="308" spans="1:17" x14ac:dyDescent="0.25">
      <c r="A308" s="13" t="s">
        <v>44</v>
      </c>
      <c r="B308" s="9"/>
      <c r="C308" s="14" t="s">
        <v>13</v>
      </c>
      <c r="D308" s="9"/>
      <c r="E308" s="9"/>
      <c r="F308" s="14" t="s">
        <v>13</v>
      </c>
      <c r="G308" s="9"/>
      <c r="H308" s="9">
        <f>SUM(H297:H307)</f>
        <v>-5936.65</v>
      </c>
      <c r="J308" s="13" t="s">
        <v>44</v>
      </c>
      <c r="K308" s="9"/>
      <c r="L308" s="14" t="s">
        <v>13</v>
      </c>
      <c r="M308" s="9"/>
      <c r="N308" s="9"/>
      <c r="O308" s="14" t="s">
        <v>13</v>
      </c>
      <c r="P308" s="9"/>
      <c r="Q308" s="9">
        <f>SUM(Q297:Q307)</f>
        <v>-6335</v>
      </c>
    </row>
    <row r="309" spans="1:17" x14ac:dyDescent="0.25">
      <c r="A309" s="15" t="s">
        <v>45</v>
      </c>
      <c r="B309" s="16"/>
      <c r="C309" s="14" t="s">
        <v>13</v>
      </c>
      <c r="D309" s="16"/>
      <c r="E309" s="16"/>
      <c r="F309" s="14" t="s">
        <v>13</v>
      </c>
      <c r="G309" s="16"/>
      <c r="H309" s="16">
        <f>SUM(H294,H308)</f>
        <v>12823.35</v>
      </c>
      <c r="J309" s="15" t="s">
        <v>45</v>
      </c>
      <c r="K309" s="16"/>
      <c r="L309" s="14" t="s">
        <v>13</v>
      </c>
      <c r="M309" s="16"/>
      <c r="N309" s="16"/>
      <c r="O309" s="14" t="s">
        <v>13</v>
      </c>
      <c r="P309" s="16"/>
      <c r="Q309" s="16">
        <f>SUM(Q294,Q308)</f>
        <v>10685</v>
      </c>
    </row>
    <row r="311" spans="1:17" x14ac:dyDescent="0.25">
      <c r="A311" s="12" t="s">
        <v>59</v>
      </c>
      <c r="J311" s="12" t="s">
        <v>59</v>
      </c>
    </row>
    <row r="312" spans="1:17" x14ac:dyDescent="0.25">
      <c r="A312" s="12" t="s">
        <v>55</v>
      </c>
      <c r="J312" s="12" t="s">
        <v>55</v>
      </c>
    </row>
    <row r="314" spans="1:17" x14ac:dyDescent="0.25">
      <c r="A314" s="12" t="s">
        <v>46</v>
      </c>
      <c r="J314" s="12" t="s">
        <v>46</v>
      </c>
    </row>
    <row r="316" spans="1:17" x14ac:dyDescent="0.25">
      <c r="A316" t="s">
        <v>67</v>
      </c>
      <c r="J316" t="s">
        <v>67</v>
      </c>
    </row>
    <row r="317" spans="1:17" x14ac:dyDescent="0.25">
      <c r="A317" s="12" t="s">
        <v>1</v>
      </c>
      <c r="B317" s="12" t="s">
        <v>2</v>
      </c>
      <c r="J317" s="12" t="s">
        <v>1</v>
      </c>
      <c r="K317" s="12" t="s">
        <v>2</v>
      </c>
    </row>
    <row r="318" spans="1:17" x14ac:dyDescent="0.25">
      <c r="A318" s="12" t="s">
        <v>3</v>
      </c>
      <c r="B318" s="12" t="s">
        <v>4</v>
      </c>
      <c r="J318" s="12" t="s">
        <v>3</v>
      </c>
      <c r="K318" s="12" t="s">
        <v>158</v>
      </c>
    </row>
    <row r="319" spans="1:17" x14ac:dyDescent="0.25">
      <c r="A319" s="12" t="s">
        <v>5</v>
      </c>
      <c r="B319" s="12" t="s">
        <v>6</v>
      </c>
      <c r="J319" s="12" t="s">
        <v>5</v>
      </c>
      <c r="K319" s="12" t="s">
        <v>6</v>
      </c>
    </row>
    <row r="320" spans="1:17" x14ac:dyDescent="0.25">
      <c r="A320" s="12" t="s">
        <v>7</v>
      </c>
      <c r="B320" s="12" t="s">
        <v>144</v>
      </c>
      <c r="J320" s="12" t="s">
        <v>7</v>
      </c>
      <c r="K320" s="12" t="s">
        <v>144</v>
      </c>
    </row>
    <row r="321" spans="1:17" x14ac:dyDescent="0.25">
      <c r="A321" s="12" t="s">
        <v>9</v>
      </c>
      <c r="B321" s="12" t="s">
        <v>10</v>
      </c>
      <c r="J321" s="12" t="s">
        <v>9</v>
      </c>
      <c r="K321" s="12" t="s">
        <v>10</v>
      </c>
    </row>
    <row r="323" spans="1:17" x14ac:dyDescent="0.25">
      <c r="A323" s="6" t="s">
        <v>11</v>
      </c>
      <c r="B323" s="7" t="s">
        <v>12</v>
      </c>
      <c r="C323" s="7" t="s">
        <v>13</v>
      </c>
      <c r="D323" s="7" t="s">
        <v>14</v>
      </c>
      <c r="E323" s="7" t="s">
        <v>15</v>
      </c>
      <c r="F323" s="7" t="s">
        <v>13</v>
      </c>
      <c r="G323" s="7" t="s">
        <v>16</v>
      </c>
      <c r="H323" s="7" t="s">
        <v>17</v>
      </c>
      <c r="J323" s="6" t="s">
        <v>11</v>
      </c>
      <c r="K323" s="7" t="s">
        <v>12</v>
      </c>
      <c r="L323" s="7" t="s">
        <v>13</v>
      </c>
      <c r="M323" s="7" t="s">
        <v>14</v>
      </c>
      <c r="N323" s="7" t="s">
        <v>15</v>
      </c>
      <c r="O323" s="7" t="s">
        <v>13</v>
      </c>
      <c r="P323" s="7" t="s">
        <v>16</v>
      </c>
      <c r="Q323" s="7" t="s">
        <v>17</v>
      </c>
    </row>
    <row r="324" spans="1:17" x14ac:dyDescent="0.25">
      <c r="A324" s="13" t="s">
        <v>18</v>
      </c>
      <c r="B324" s="9"/>
      <c r="C324" s="14" t="s">
        <v>13</v>
      </c>
      <c r="D324" s="9"/>
      <c r="E324" s="9"/>
      <c r="F324" s="14" t="s">
        <v>13</v>
      </c>
      <c r="G324" s="9"/>
      <c r="H324" s="9"/>
      <c r="J324" s="13" t="s">
        <v>18</v>
      </c>
      <c r="K324" s="9"/>
      <c r="L324" s="14" t="s">
        <v>13</v>
      </c>
      <c r="M324" s="9"/>
      <c r="N324" s="9"/>
      <c r="O324" s="14" t="s">
        <v>13</v>
      </c>
      <c r="P324" s="9"/>
      <c r="Q324" s="9"/>
    </row>
    <row r="325" spans="1:17" x14ac:dyDescent="0.25">
      <c r="A325" s="15" t="s">
        <v>52</v>
      </c>
      <c r="B325" s="16">
        <v>5000</v>
      </c>
      <c r="C325" s="14" t="s">
        <v>20</v>
      </c>
      <c r="D325" s="17">
        <f>H325/B325</f>
        <v>2.4</v>
      </c>
      <c r="E325" s="16">
        <v>5000</v>
      </c>
      <c r="F325" s="14" t="s">
        <v>21</v>
      </c>
      <c r="G325" s="17">
        <v>2.4</v>
      </c>
      <c r="H325" s="16">
        <f>E325*G325</f>
        <v>12000</v>
      </c>
      <c r="J325" s="15" t="s">
        <v>52</v>
      </c>
      <c r="K325" s="16">
        <v>5000</v>
      </c>
      <c r="L325" s="14" t="s">
        <v>20</v>
      </c>
      <c r="M325" s="17">
        <f>Q325/K325</f>
        <v>2.2999999999999998</v>
      </c>
      <c r="N325" s="16">
        <v>5000</v>
      </c>
      <c r="O325" s="14" t="s">
        <v>21</v>
      </c>
      <c r="P325" s="17">
        <v>2.2999999999999998</v>
      </c>
      <c r="Q325" s="16">
        <f>N325*P325</f>
        <v>11500</v>
      </c>
    </row>
    <row r="326" spans="1:17" x14ac:dyDescent="0.25">
      <c r="A326" s="15" t="s">
        <v>22</v>
      </c>
      <c r="B326" s="16">
        <v>2400</v>
      </c>
      <c r="C326" s="14" t="s">
        <v>20</v>
      </c>
      <c r="D326" s="17">
        <f>H326/B326</f>
        <v>0.85</v>
      </c>
      <c r="E326" s="16">
        <v>2400</v>
      </c>
      <c r="F326" s="14" t="s">
        <v>21</v>
      </c>
      <c r="G326" s="17">
        <v>0.85</v>
      </c>
      <c r="H326" s="16">
        <f>E326*G326</f>
        <v>2040</v>
      </c>
      <c r="J326" s="15" t="s">
        <v>22</v>
      </c>
      <c r="K326" s="16">
        <v>2400</v>
      </c>
      <c r="L326" s="14" t="s">
        <v>20</v>
      </c>
      <c r="M326" s="17">
        <f>Q326/K326</f>
        <v>0.85</v>
      </c>
      <c r="N326" s="16">
        <v>2400</v>
      </c>
      <c r="O326" s="14" t="s">
        <v>21</v>
      </c>
      <c r="P326" s="17">
        <v>0.85</v>
      </c>
      <c r="Q326" s="16">
        <f>N326*P326</f>
        <v>2040</v>
      </c>
    </row>
    <row r="327" spans="1:17" x14ac:dyDescent="0.25">
      <c r="A327" s="15" t="s">
        <v>23</v>
      </c>
      <c r="B327" s="16"/>
      <c r="C327" s="14" t="s">
        <v>13</v>
      </c>
      <c r="D327" s="16"/>
      <c r="E327" s="16"/>
      <c r="F327" s="14" t="s">
        <v>24</v>
      </c>
      <c r="G327" s="16"/>
      <c r="H327" s="16">
        <v>870</v>
      </c>
      <c r="J327" s="15" t="s">
        <v>23</v>
      </c>
      <c r="K327" s="16"/>
      <c r="L327" s="14" t="s">
        <v>13</v>
      </c>
      <c r="M327" s="16"/>
      <c r="N327" s="16"/>
      <c r="O327" s="14" t="s">
        <v>24</v>
      </c>
      <c r="P327" s="16"/>
      <c r="Q327" s="16">
        <v>870</v>
      </c>
    </row>
    <row r="328" spans="1:17" x14ac:dyDescent="0.25">
      <c r="A328" s="13" t="s">
        <v>25</v>
      </c>
      <c r="B328" s="9"/>
      <c r="C328" s="14" t="s">
        <v>13</v>
      </c>
      <c r="D328" s="9"/>
      <c r="E328" s="9"/>
      <c r="F328" s="14" t="s">
        <v>13</v>
      </c>
      <c r="G328" s="9"/>
      <c r="H328" s="9">
        <f>SUM(H325:H327)</f>
        <v>14910</v>
      </c>
      <c r="J328" s="13" t="s">
        <v>25</v>
      </c>
      <c r="K328" s="9"/>
      <c r="L328" s="14" t="s">
        <v>13</v>
      </c>
      <c r="M328" s="9"/>
      <c r="N328" s="9"/>
      <c r="O328" s="14" t="s">
        <v>13</v>
      </c>
      <c r="P328" s="9"/>
      <c r="Q328" s="9">
        <f>SUM(Q325:Q327)</f>
        <v>14410</v>
      </c>
    </row>
    <row r="329" spans="1:17" x14ac:dyDescent="0.25">
      <c r="A329" s="15" t="s">
        <v>13</v>
      </c>
      <c r="B329" s="16"/>
      <c r="C329" s="14" t="s">
        <v>13</v>
      </c>
      <c r="D329" s="16"/>
      <c r="E329" s="16"/>
      <c r="F329" s="14" t="s">
        <v>13</v>
      </c>
      <c r="G329" s="16"/>
      <c r="H329" s="16"/>
      <c r="J329" s="15" t="s">
        <v>13</v>
      </c>
      <c r="K329" s="16"/>
      <c r="L329" s="14" t="s">
        <v>13</v>
      </c>
      <c r="M329" s="16"/>
      <c r="N329" s="16"/>
      <c r="O329" s="14" t="s">
        <v>13</v>
      </c>
      <c r="P329" s="16"/>
      <c r="Q329" s="16"/>
    </row>
    <row r="330" spans="1:17" x14ac:dyDescent="0.25">
      <c r="A330" s="13" t="s">
        <v>26</v>
      </c>
      <c r="B330" s="9"/>
      <c r="C330" s="14" t="s">
        <v>13</v>
      </c>
      <c r="D330" s="9"/>
      <c r="E330" s="9"/>
      <c r="F330" s="14" t="s">
        <v>13</v>
      </c>
      <c r="G330" s="9"/>
      <c r="H330" s="9"/>
      <c r="J330" s="13" t="s">
        <v>26</v>
      </c>
      <c r="K330" s="9"/>
      <c r="L330" s="14" t="s">
        <v>13</v>
      </c>
      <c r="M330" s="9"/>
      <c r="N330" s="9"/>
      <c r="O330" s="14" t="s">
        <v>13</v>
      </c>
      <c r="P330" s="9"/>
      <c r="Q330" s="9"/>
    </row>
    <row r="331" spans="1:17" x14ac:dyDescent="0.25">
      <c r="A331" s="15" t="s">
        <v>27</v>
      </c>
      <c r="B331" s="16"/>
      <c r="C331" s="14" t="s">
        <v>13</v>
      </c>
      <c r="D331" s="16"/>
      <c r="E331" s="16">
        <v>-170</v>
      </c>
      <c r="F331" s="14" t="s">
        <v>21</v>
      </c>
      <c r="G331" s="17">
        <v>4.5</v>
      </c>
      <c r="H331" s="16">
        <f>E331*G331</f>
        <v>-765</v>
      </c>
      <c r="J331" s="15" t="s">
        <v>27</v>
      </c>
      <c r="K331" s="16"/>
      <c r="L331" s="14" t="s">
        <v>13</v>
      </c>
      <c r="M331" s="16"/>
      <c r="N331" s="16">
        <v>-170</v>
      </c>
      <c r="O331" s="14" t="s">
        <v>21</v>
      </c>
      <c r="P331" s="17">
        <v>5.4</v>
      </c>
      <c r="Q331" s="16">
        <f>N331*P331</f>
        <v>-918.00000000000011</v>
      </c>
    </row>
    <row r="332" spans="1:17" x14ac:dyDescent="0.25">
      <c r="A332" s="15" t="s">
        <v>28</v>
      </c>
      <c r="B332" s="16"/>
      <c r="C332" s="14" t="s">
        <v>13</v>
      </c>
      <c r="D332" s="16"/>
      <c r="E332" s="16">
        <v>-20</v>
      </c>
      <c r="F332" s="14" t="s">
        <v>29</v>
      </c>
      <c r="G332" s="17"/>
      <c r="H332" s="16"/>
      <c r="J332" s="15" t="s">
        <v>28</v>
      </c>
      <c r="K332" s="16"/>
      <c r="L332" s="14" t="s">
        <v>13</v>
      </c>
      <c r="M332" s="16"/>
      <c r="N332" s="16">
        <v>-20</v>
      </c>
      <c r="O332" s="14" t="s">
        <v>29</v>
      </c>
      <c r="P332" s="17"/>
      <c r="Q332" s="16"/>
    </row>
    <row r="333" spans="1:17" x14ac:dyDescent="0.25">
      <c r="A333" s="13" t="s">
        <v>30</v>
      </c>
      <c r="B333" s="9"/>
      <c r="C333" s="14" t="s">
        <v>13</v>
      </c>
      <c r="D333" s="9"/>
      <c r="E333" s="9"/>
      <c r="F333" s="14" t="s">
        <v>13</v>
      </c>
      <c r="G333" s="9"/>
      <c r="H333" s="9">
        <f>SUM(H330:H332)</f>
        <v>-765</v>
      </c>
      <c r="J333" s="13" t="s">
        <v>30</v>
      </c>
      <c r="K333" s="9"/>
      <c r="L333" s="14" t="s">
        <v>13</v>
      </c>
      <c r="M333" s="9"/>
      <c r="N333" s="9"/>
      <c r="O333" s="14" t="s">
        <v>13</v>
      </c>
      <c r="P333" s="9"/>
      <c r="Q333" s="9">
        <f>SUM(Q330:Q332)</f>
        <v>-918.00000000000011</v>
      </c>
    </row>
    <row r="334" spans="1:17" x14ac:dyDescent="0.25">
      <c r="A334" s="13" t="s">
        <v>31</v>
      </c>
      <c r="B334" s="9"/>
      <c r="C334" s="14" t="s">
        <v>13</v>
      </c>
      <c r="D334" s="9"/>
      <c r="E334" s="9"/>
      <c r="F334" s="14" t="s">
        <v>13</v>
      </c>
      <c r="G334" s="9"/>
      <c r="H334" s="9">
        <f>SUM(H328,H333)</f>
        <v>14145</v>
      </c>
      <c r="J334" s="13" t="s">
        <v>31</v>
      </c>
      <c r="K334" s="9"/>
      <c r="L334" s="14" t="s">
        <v>13</v>
      </c>
      <c r="M334" s="9"/>
      <c r="N334" s="9"/>
      <c r="O334" s="14" t="s">
        <v>13</v>
      </c>
      <c r="P334" s="9"/>
      <c r="Q334" s="9">
        <f>SUM(Q328,Q333)</f>
        <v>13492</v>
      </c>
    </row>
    <row r="335" spans="1:17" x14ac:dyDescent="0.25">
      <c r="A335" s="15" t="s">
        <v>13</v>
      </c>
      <c r="B335" s="16"/>
      <c r="C335" s="14" t="s">
        <v>13</v>
      </c>
      <c r="D335" s="16"/>
      <c r="E335" s="16"/>
      <c r="F335" s="14" t="s">
        <v>13</v>
      </c>
      <c r="G335" s="16"/>
      <c r="H335" s="16"/>
      <c r="J335" s="15" t="s">
        <v>13</v>
      </c>
      <c r="K335" s="16"/>
      <c r="L335" s="14" t="s">
        <v>13</v>
      </c>
      <c r="M335" s="16"/>
      <c r="N335" s="16"/>
      <c r="O335" s="14" t="s">
        <v>13</v>
      </c>
      <c r="P335" s="16"/>
      <c r="Q335" s="16"/>
    </row>
    <row r="336" spans="1:17" x14ac:dyDescent="0.25">
      <c r="A336" s="13" t="s">
        <v>32</v>
      </c>
      <c r="B336" s="9"/>
      <c r="C336" s="14" t="s">
        <v>13</v>
      </c>
      <c r="D336" s="9"/>
      <c r="E336" s="9"/>
      <c r="F336" s="14" t="s">
        <v>13</v>
      </c>
      <c r="G336" s="9"/>
      <c r="H336" s="9"/>
      <c r="J336" s="13" t="s">
        <v>32</v>
      </c>
      <c r="K336" s="9"/>
      <c r="L336" s="14" t="s">
        <v>13</v>
      </c>
      <c r="M336" s="9"/>
      <c r="N336" s="9"/>
      <c r="O336" s="14" t="s">
        <v>13</v>
      </c>
      <c r="P336" s="9"/>
      <c r="Q336" s="9"/>
    </row>
    <row r="337" spans="1:17" x14ac:dyDescent="0.25">
      <c r="A337" s="15" t="s">
        <v>33</v>
      </c>
      <c r="B337" s="16"/>
      <c r="C337" s="14" t="s">
        <v>13</v>
      </c>
      <c r="D337" s="16"/>
      <c r="E337" s="16">
        <v>-1</v>
      </c>
      <c r="F337" s="14" t="s">
        <v>13</v>
      </c>
      <c r="G337" s="16">
        <v>725</v>
      </c>
      <c r="H337" s="16">
        <f t="shared" ref="H337:H346" si="14">E337*G337</f>
        <v>-725</v>
      </c>
      <c r="J337" s="15" t="s">
        <v>33</v>
      </c>
      <c r="K337" s="16"/>
      <c r="L337" s="14" t="s">
        <v>13</v>
      </c>
      <c r="M337" s="16"/>
      <c r="N337" s="16">
        <v>-1</v>
      </c>
      <c r="O337" s="14" t="s">
        <v>13</v>
      </c>
      <c r="P337" s="16">
        <v>725</v>
      </c>
      <c r="Q337" s="16">
        <f t="shared" ref="Q337:Q346" si="15">N337*P337</f>
        <v>-725</v>
      </c>
    </row>
    <row r="338" spans="1:17" x14ac:dyDescent="0.25">
      <c r="A338" s="15" t="s">
        <v>34</v>
      </c>
      <c r="B338" s="16"/>
      <c r="C338" s="14" t="s">
        <v>13</v>
      </c>
      <c r="D338" s="16"/>
      <c r="E338" s="16">
        <v>-3</v>
      </c>
      <c r="F338" s="14" t="s">
        <v>13</v>
      </c>
      <c r="G338" s="16">
        <v>225</v>
      </c>
      <c r="H338" s="16">
        <f t="shared" si="14"/>
        <v>-675</v>
      </c>
      <c r="J338" s="15" t="s">
        <v>34</v>
      </c>
      <c r="K338" s="16"/>
      <c r="L338" s="14" t="s">
        <v>13</v>
      </c>
      <c r="M338" s="16"/>
      <c r="N338" s="16">
        <v>-3</v>
      </c>
      <c r="O338" s="14" t="s">
        <v>13</v>
      </c>
      <c r="P338" s="16">
        <v>225</v>
      </c>
      <c r="Q338" s="16">
        <f t="shared" si="15"/>
        <v>-675</v>
      </c>
    </row>
    <row r="339" spans="1:17" x14ac:dyDescent="0.25">
      <c r="A339" s="15" t="s">
        <v>35</v>
      </c>
      <c r="B339" s="16"/>
      <c r="C339" s="14" t="s">
        <v>13</v>
      </c>
      <c r="D339" s="16"/>
      <c r="E339" s="16">
        <v>-20</v>
      </c>
      <c r="F339" s="14" t="s">
        <v>13</v>
      </c>
      <c r="G339" s="16">
        <v>22</v>
      </c>
      <c r="H339" s="16">
        <f t="shared" si="14"/>
        <v>-440</v>
      </c>
      <c r="J339" s="15" t="s">
        <v>35</v>
      </c>
      <c r="K339" s="16"/>
      <c r="L339" s="14" t="s">
        <v>13</v>
      </c>
      <c r="M339" s="16"/>
      <c r="N339" s="16">
        <v>-20</v>
      </c>
      <c r="O339" s="14" t="s">
        <v>13</v>
      </c>
      <c r="P339" s="16">
        <v>20</v>
      </c>
      <c r="Q339" s="16">
        <f t="shared" si="15"/>
        <v>-400</v>
      </c>
    </row>
    <row r="340" spans="1:17" x14ac:dyDescent="0.25">
      <c r="A340" s="15" t="s">
        <v>36</v>
      </c>
      <c r="B340" s="16"/>
      <c r="C340" s="14" t="s">
        <v>13</v>
      </c>
      <c r="D340" s="16"/>
      <c r="E340" s="16">
        <v>-1</v>
      </c>
      <c r="F340" s="14" t="s">
        <v>13</v>
      </c>
      <c r="G340" s="16">
        <v>400</v>
      </c>
      <c r="H340" s="16">
        <f t="shared" si="14"/>
        <v>-400</v>
      </c>
      <c r="J340" s="15" t="s">
        <v>36</v>
      </c>
      <c r="K340" s="16"/>
      <c r="L340" s="14" t="s">
        <v>13</v>
      </c>
      <c r="M340" s="16"/>
      <c r="N340" s="16">
        <v>-1</v>
      </c>
      <c r="O340" s="14" t="s">
        <v>13</v>
      </c>
      <c r="P340" s="16">
        <v>400</v>
      </c>
      <c r="Q340" s="16">
        <f t="shared" si="15"/>
        <v>-400</v>
      </c>
    </row>
    <row r="341" spans="1:17" x14ac:dyDescent="0.25">
      <c r="A341" s="15" t="s">
        <v>37</v>
      </c>
      <c r="B341" s="16"/>
      <c r="C341" s="14" t="s">
        <v>13</v>
      </c>
      <c r="D341" s="16"/>
      <c r="E341" s="16">
        <v>-1</v>
      </c>
      <c r="F341" s="14" t="s">
        <v>13</v>
      </c>
      <c r="G341" s="16">
        <v>175</v>
      </c>
      <c r="H341" s="16">
        <f t="shared" si="14"/>
        <v>-175</v>
      </c>
      <c r="J341" s="15" t="s">
        <v>37</v>
      </c>
      <c r="K341" s="16"/>
      <c r="L341" s="14" t="s">
        <v>13</v>
      </c>
      <c r="M341" s="16"/>
      <c r="N341" s="16">
        <v>-1</v>
      </c>
      <c r="O341" s="14" t="s">
        <v>13</v>
      </c>
      <c r="P341" s="16">
        <v>140</v>
      </c>
      <c r="Q341" s="16">
        <f t="shared" si="15"/>
        <v>-140</v>
      </c>
    </row>
    <row r="342" spans="1:17" x14ac:dyDescent="0.25">
      <c r="A342" s="15" t="s">
        <v>38</v>
      </c>
      <c r="B342" s="16"/>
      <c r="C342" s="14" t="s">
        <v>13</v>
      </c>
      <c r="D342" s="16"/>
      <c r="E342" s="16">
        <v>-1</v>
      </c>
      <c r="F342" s="14" t="s">
        <v>13</v>
      </c>
      <c r="G342" s="16">
        <v>956.25</v>
      </c>
      <c r="H342" s="16">
        <f t="shared" si="14"/>
        <v>-956.25</v>
      </c>
      <c r="J342" s="15" t="s">
        <v>38</v>
      </c>
      <c r="K342" s="16"/>
      <c r="L342" s="14" t="s">
        <v>13</v>
      </c>
      <c r="M342" s="16"/>
      <c r="N342" s="16">
        <v>-1</v>
      </c>
      <c r="O342" s="14" t="s">
        <v>13</v>
      </c>
      <c r="P342" s="16">
        <v>928</v>
      </c>
      <c r="Q342" s="16">
        <f t="shared" si="15"/>
        <v>-928</v>
      </c>
    </row>
    <row r="343" spans="1:17" x14ac:dyDescent="0.25">
      <c r="A343" s="15" t="s">
        <v>39</v>
      </c>
      <c r="B343" s="16"/>
      <c r="C343" s="14" t="s">
        <v>13</v>
      </c>
      <c r="D343" s="16"/>
      <c r="E343" s="16">
        <v>-1</v>
      </c>
      <c r="F343" s="14" t="s">
        <v>13</v>
      </c>
      <c r="G343" s="16">
        <v>450</v>
      </c>
      <c r="H343" s="16">
        <f t="shared" si="14"/>
        <v>-450</v>
      </c>
      <c r="J343" s="15" t="s">
        <v>39</v>
      </c>
      <c r="K343" s="16"/>
      <c r="L343" s="14" t="s">
        <v>13</v>
      </c>
      <c r="M343" s="16"/>
      <c r="N343" s="16">
        <v>-1</v>
      </c>
      <c r="O343" s="14" t="s">
        <v>13</v>
      </c>
      <c r="P343" s="16">
        <v>422</v>
      </c>
      <c r="Q343" s="16">
        <f t="shared" si="15"/>
        <v>-422</v>
      </c>
    </row>
    <row r="344" spans="1:17" x14ac:dyDescent="0.25">
      <c r="A344" s="15" t="s">
        <v>40</v>
      </c>
      <c r="B344" s="16"/>
      <c r="C344" s="14" t="s">
        <v>13</v>
      </c>
      <c r="D344" s="16"/>
      <c r="E344" s="16">
        <v>-5000</v>
      </c>
      <c r="F344" s="14" t="s">
        <v>13</v>
      </c>
      <c r="G344" s="18">
        <v>9.2999999999999999E-2</v>
      </c>
      <c r="H344" s="16">
        <f t="shared" si="14"/>
        <v>-465</v>
      </c>
      <c r="J344" s="15" t="s">
        <v>40</v>
      </c>
      <c r="K344" s="16"/>
      <c r="L344" s="14" t="s">
        <v>13</v>
      </c>
      <c r="M344" s="16"/>
      <c r="N344" s="16">
        <v>-5000</v>
      </c>
      <c r="O344" s="14" t="s">
        <v>13</v>
      </c>
      <c r="P344" s="18">
        <v>0.12</v>
      </c>
      <c r="Q344" s="16">
        <f t="shared" si="15"/>
        <v>-600</v>
      </c>
    </row>
    <row r="345" spans="1:17" x14ac:dyDescent="0.25">
      <c r="A345" s="15" t="s">
        <v>41</v>
      </c>
      <c r="B345" s="16"/>
      <c r="C345" s="14" t="s">
        <v>13</v>
      </c>
      <c r="D345" s="16"/>
      <c r="E345" s="19">
        <v>-4.8</v>
      </c>
      <c r="F345" s="14" t="s">
        <v>13</v>
      </c>
      <c r="G345" s="16">
        <v>85</v>
      </c>
      <c r="H345" s="16">
        <f t="shared" si="14"/>
        <v>-408</v>
      </c>
      <c r="J345" s="15" t="s">
        <v>41</v>
      </c>
      <c r="K345" s="16"/>
      <c r="L345" s="14" t="s">
        <v>13</v>
      </c>
      <c r="M345" s="16"/>
      <c r="N345" s="19">
        <v>-4.8</v>
      </c>
      <c r="O345" s="14" t="s">
        <v>13</v>
      </c>
      <c r="P345" s="16">
        <v>90</v>
      </c>
      <c r="Q345" s="16">
        <f t="shared" si="15"/>
        <v>-432</v>
      </c>
    </row>
    <row r="346" spans="1:17" x14ac:dyDescent="0.25">
      <c r="A346" s="15" t="s">
        <v>42</v>
      </c>
      <c r="B346" s="16"/>
      <c r="C346" s="14" t="s">
        <v>13</v>
      </c>
      <c r="D346" s="16"/>
      <c r="E346" s="16">
        <v>-1</v>
      </c>
      <c r="F346" s="14" t="s">
        <v>13</v>
      </c>
      <c r="G346" s="16">
        <v>236.25</v>
      </c>
      <c r="H346" s="16">
        <f t="shared" si="14"/>
        <v>-236.25</v>
      </c>
      <c r="J346" s="15" t="s">
        <v>42</v>
      </c>
      <c r="K346" s="16"/>
      <c r="L346" s="14" t="s">
        <v>13</v>
      </c>
      <c r="M346" s="16"/>
      <c r="N346" s="16">
        <v>-1</v>
      </c>
      <c r="O346" s="14" t="s">
        <v>13</v>
      </c>
      <c r="P346" s="16">
        <v>236</v>
      </c>
      <c r="Q346" s="16">
        <f t="shared" si="15"/>
        <v>-236</v>
      </c>
    </row>
    <row r="347" spans="1:17" x14ac:dyDescent="0.25">
      <c r="A347" s="15" t="s">
        <v>43</v>
      </c>
      <c r="B347" s="16"/>
      <c r="C347" s="14" t="s">
        <v>13</v>
      </c>
      <c r="D347" s="16"/>
      <c r="E347" s="16"/>
      <c r="F347" s="14" t="s">
        <v>13</v>
      </c>
      <c r="G347" s="16"/>
      <c r="H347" s="16">
        <v>-500</v>
      </c>
      <c r="J347" s="15" t="s">
        <v>43</v>
      </c>
      <c r="K347" s="16"/>
      <c r="L347" s="14" t="s">
        <v>13</v>
      </c>
      <c r="M347" s="16"/>
      <c r="N347" s="16"/>
      <c r="O347" s="14" t="s">
        <v>13</v>
      </c>
      <c r="P347" s="16"/>
      <c r="Q347" s="16">
        <v>-800</v>
      </c>
    </row>
    <row r="348" spans="1:17" x14ac:dyDescent="0.25">
      <c r="A348" s="13" t="s">
        <v>44</v>
      </c>
      <c r="B348" s="9"/>
      <c r="C348" s="14" t="s">
        <v>13</v>
      </c>
      <c r="D348" s="9"/>
      <c r="E348" s="9"/>
      <c r="F348" s="14" t="s">
        <v>13</v>
      </c>
      <c r="G348" s="9"/>
      <c r="H348" s="9">
        <f>SUM(H337:H347)</f>
        <v>-5430.5</v>
      </c>
      <c r="J348" s="13" t="s">
        <v>44</v>
      </c>
      <c r="K348" s="9"/>
      <c r="L348" s="14" t="s">
        <v>13</v>
      </c>
      <c r="M348" s="9"/>
      <c r="N348" s="9"/>
      <c r="O348" s="14" t="s">
        <v>13</v>
      </c>
      <c r="P348" s="9"/>
      <c r="Q348" s="9">
        <f>SUM(Q337:Q347)</f>
        <v>-5758</v>
      </c>
    </row>
    <row r="349" spans="1:17" x14ac:dyDescent="0.25">
      <c r="A349" s="15" t="s">
        <v>45</v>
      </c>
      <c r="B349" s="16"/>
      <c r="C349" s="14" t="s">
        <v>13</v>
      </c>
      <c r="D349" s="16"/>
      <c r="E349" s="16"/>
      <c r="F349" s="14" t="s">
        <v>13</v>
      </c>
      <c r="G349" s="16"/>
      <c r="H349" s="16">
        <f>SUM(H334,H348)</f>
        <v>8714.5</v>
      </c>
      <c r="J349" s="15" t="s">
        <v>45</v>
      </c>
      <c r="K349" s="16"/>
      <c r="L349" s="14" t="s">
        <v>13</v>
      </c>
      <c r="M349" s="16"/>
      <c r="N349" s="16"/>
      <c r="O349" s="14" t="s">
        <v>13</v>
      </c>
      <c r="P349" s="16"/>
      <c r="Q349" s="16">
        <f>SUM(Q334,Q348)</f>
        <v>7734</v>
      </c>
    </row>
    <row r="351" spans="1:17" x14ac:dyDescent="0.25">
      <c r="A351" s="12" t="s">
        <v>68</v>
      </c>
      <c r="J351" s="12" t="s">
        <v>68</v>
      </c>
    </row>
    <row r="353" spans="1:17" x14ac:dyDescent="0.25">
      <c r="A353" s="12" t="s">
        <v>46</v>
      </c>
      <c r="J353" s="12" t="s">
        <v>46</v>
      </c>
    </row>
    <row r="355" spans="1:17" x14ac:dyDescent="0.25">
      <c r="A355" t="s">
        <v>69</v>
      </c>
      <c r="J355" t="s">
        <v>69</v>
      </c>
    </row>
    <row r="356" spans="1:17" x14ac:dyDescent="0.25">
      <c r="A356" s="12" t="s">
        <v>1</v>
      </c>
      <c r="B356" s="12" t="s">
        <v>2</v>
      </c>
      <c r="J356" s="12" t="s">
        <v>1</v>
      </c>
      <c r="K356" s="12" t="s">
        <v>2</v>
      </c>
    </row>
    <row r="357" spans="1:17" x14ac:dyDescent="0.25">
      <c r="A357" s="12" t="s">
        <v>3</v>
      </c>
      <c r="B357" s="12" t="s">
        <v>4</v>
      </c>
      <c r="J357" s="12" t="s">
        <v>3</v>
      </c>
      <c r="K357" s="12" t="s">
        <v>158</v>
      </c>
    </row>
    <row r="358" spans="1:17" x14ac:dyDescent="0.25">
      <c r="A358" s="12" t="s">
        <v>5</v>
      </c>
      <c r="B358" s="12" t="s">
        <v>6</v>
      </c>
      <c r="J358" s="12" t="s">
        <v>5</v>
      </c>
      <c r="K358" s="12" t="s">
        <v>6</v>
      </c>
    </row>
    <row r="359" spans="1:17" x14ac:dyDescent="0.25">
      <c r="A359" s="12" t="s">
        <v>7</v>
      </c>
      <c r="B359" s="12" t="s">
        <v>144</v>
      </c>
      <c r="J359" s="12" t="s">
        <v>7</v>
      </c>
      <c r="K359" s="12" t="s">
        <v>144</v>
      </c>
    </row>
    <row r="360" spans="1:17" x14ac:dyDescent="0.25">
      <c r="A360" s="12" t="s">
        <v>9</v>
      </c>
      <c r="B360" s="12" t="s">
        <v>10</v>
      </c>
      <c r="J360" s="12" t="s">
        <v>9</v>
      </c>
      <c r="K360" s="12" t="s">
        <v>10</v>
      </c>
    </row>
    <row r="362" spans="1:17" x14ac:dyDescent="0.25">
      <c r="A362" s="6" t="s">
        <v>11</v>
      </c>
      <c r="B362" s="7" t="s">
        <v>12</v>
      </c>
      <c r="C362" s="7" t="s">
        <v>13</v>
      </c>
      <c r="D362" s="7" t="s">
        <v>14</v>
      </c>
      <c r="E362" s="7" t="s">
        <v>15</v>
      </c>
      <c r="F362" s="7" t="s">
        <v>13</v>
      </c>
      <c r="G362" s="7" t="s">
        <v>16</v>
      </c>
      <c r="H362" s="7" t="s">
        <v>17</v>
      </c>
      <c r="J362" s="6" t="s">
        <v>11</v>
      </c>
      <c r="K362" s="7" t="s">
        <v>12</v>
      </c>
      <c r="L362" s="7" t="s">
        <v>13</v>
      </c>
      <c r="M362" s="7" t="s">
        <v>14</v>
      </c>
      <c r="N362" s="7" t="s">
        <v>15</v>
      </c>
      <c r="O362" s="7" t="s">
        <v>13</v>
      </c>
      <c r="P362" s="7" t="s">
        <v>16</v>
      </c>
      <c r="Q362" s="7" t="s">
        <v>17</v>
      </c>
    </row>
    <row r="363" spans="1:17" x14ac:dyDescent="0.25">
      <c r="A363" s="13" t="s">
        <v>18</v>
      </c>
      <c r="B363" s="9"/>
      <c r="C363" s="14" t="s">
        <v>13</v>
      </c>
      <c r="D363" s="9"/>
      <c r="E363" s="9"/>
      <c r="F363" s="14" t="s">
        <v>13</v>
      </c>
      <c r="G363" s="9"/>
      <c r="H363" s="9"/>
      <c r="J363" s="13" t="s">
        <v>18</v>
      </c>
      <c r="K363" s="9"/>
      <c r="L363" s="14" t="s">
        <v>13</v>
      </c>
      <c r="M363" s="9"/>
      <c r="N363" s="9"/>
      <c r="O363" s="14" t="s">
        <v>13</v>
      </c>
      <c r="P363" s="9"/>
      <c r="Q363" s="9"/>
    </row>
    <row r="364" spans="1:17" x14ac:dyDescent="0.25">
      <c r="A364" s="15" t="s">
        <v>52</v>
      </c>
      <c r="B364" s="16">
        <v>5000</v>
      </c>
      <c r="C364" s="14" t="s">
        <v>20</v>
      </c>
      <c r="D364" s="17">
        <f>H364/B364</f>
        <v>2.8</v>
      </c>
      <c r="E364" s="16">
        <v>5000</v>
      </c>
      <c r="F364" s="14" t="s">
        <v>21</v>
      </c>
      <c r="G364" s="17">
        <v>2.8</v>
      </c>
      <c r="H364" s="16">
        <f>E364*G364</f>
        <v>14000</v>
      </c>
      <c r="J364" s="15" t="s">
        <v>52</v>
      </c>
      <c r="K364" s="16">
        <v>5000</v>
      </c>
      <c r="L364" s="14" t="s">
        <v>20</v>
      </c>
      <c r="M364" s="17">
        <f>Q364/K364</f>
        <v>2.8</v>
      </c>
      <c r="N364" s="16">
        <v>5000</v>
      </c>
      <c r="O364" s="14" t="s">
        <v>21</v>
      </c>
      <c r="P364" s="17">
        <v>2.8</v>
      </c>
      <c r="Q364" s="16">
        <f>N364*P364</f>
        <v>14000</v>
      </c>
    </row>
    <row r="365" spans="1:17" x14ac:dyDescent="0.25">
      <c r="A365" s="15" t="s">
        <v>22</v>
      </c>
      <c r="B365" s="16">
        <v>3100</v>
      </c>
      <c r="C365" s="14" t="s">
        <v>20</v>
      </c>
      <c r="D365" s="17">
        <f>H365/B365</f>
        <v>0.85</v>
      </c>
      <c r="E365" s="16">
        <v>3100</v>
      </c>
      <c r="F365" s="14" t="s">
        <v>21</v>
      </c>
      <c r="G365" s="17">
        <v>0.85</v>
      </c>
      <c r="H365" s="16">
        <f>E365*G365</f>
        <v>2635</v>
      </c>
      <c r="J365" s="15" t="s">
        <v>22</v>
      </c>
      <c r="K365" s="16">
        <v>3100</v>
      </c>
      <c r="L365" s="14" t="s">
        <v>20</v>
      </c>
      <c r="M365" s="17">
        <f>Q365/K365</f>
        <v>0.85</v>
      </c>
      <c r="N365" s="16">
        <v>3100</v>
      </c>
      <c r="O365" s="14" t="s">
        <v>21</v>
      </c>
      <c r="P365" s="17">
        <v>0.85</v>
      </c>
      <c r="Q365" s="16">
        <f>N365*P365</f>
        <v>2635</v>
      </c>
    </row>
    <row r="366" spans="1:17" x14ac:dyDescent="0.25">
      <c r="A366" s="15" t="s">
        <v>23</v>
      </c>
      <c r="B366" s="16"/>
      <c r="C366" s="14" t="s">
        <v>13</v>
      </c>
      <c r="D366" s="16"/>
      <c r="E366" s="16"/>
      <c r="F366" s="14" t="s">
        <v>24</v>
      </c>
      <c r="G366" s="16"/>
      <c r="H366" s="16">
        <v>870</v>
      </c>
      <c r="J366" s="15" t="s">
        <v>23</v>
      </c>
      <c r="K366" s="16"/>
      <c r="L366" s="14" t="s">
        <v>13</v>
      </c>
      <c r="M366" s="16"/>
      <c r="N366" s="16"/>
      <c r="O366" s="14" t="s">
        <v>24</v>
      </c>
      <c r="P366" s="16"/>
      <c r="Q366" s="16">
        <v>870</v>
      </c>
    </row>
    <row r="367" spans="1:17" x14ac:dyDescent="0.25">
      <c r="A367" s="13" t="s">
        <v>25</v>
      </c>
      <c r="B367" s="9"/>
      <c r="C367" s="14" t="s">
        <v>13</v>
      </c>
      <c r="D367" s="9"/>
      <c r="E367" s="9"/>
      <c r="F367" s="14" t="s">
        <v>13</v>
      </c>
      <c r="G367" s="9"/>
      <c r="H367" s="9">
        <f>SUM(H364:H366)</f>
        <v>17505</v>
      </c>
      <c r="J367" s="13" t="s">
        <v>25</v>
      </c>
      <c r="K367" s="9"/>
      <c r="L367" s="14" t="s">
        <v>13</v>
      </c>
      <c r="M367" s="9"/>
      <c r="N367" s="9"/>
      <c r="O367" s="14" t="s">
        <v>13</v>
      </c>
      <c r="P367" s="9"/>
      <c r="Q367" s="9">
        <f>SUM(Q364:Q366)</f>
        <v>17505</v>
      </c>
    </row>
    <row r="368" spans="1:17" x14ac:dyDescent="0.25">
      <c r="A368" s="15" t="s">
        <v>13</v>
      </c>
      <c r="B368" s="16"/>
      <c r="C368" s="14" t="s">
        <v>13</v>
      </c>
      <c r="D368" s="16"/>
      <c r="E368" s="16"/>
      <c r="F368" s="14" t="s">
        <v>13</v>
      </c>
      <c r="G368" s="16"/>
      <c r="H368" s="16"/>
      <c r="J368" s="15" t="s">
        <v>13</v>
      </c>
      <c r="K368" s="16"/>
      <c r="L368" s="14" t="s">
        <v>13</v>
      </c>
      <c r="M368" s="16"/>
      <c r="N368" s="16"/>
      <c r="O368" s="14" t="s">
        <v>13</v>
      </c>
      <c r="P368" s="16"/>
      <c r="Q368" s="16"/>
    </row>
    <row r="369" spans="1:17" x14ac:dyDescent="0.25">
      <c r="A369" s="13" t="s">
        <v>26</v>
      </c>
      <c r="B369" s="9"/>
      <c r="C369" s="14" t="s">
        <v>13</v>
      </c>
      <c r="D369" s="9"/>
      <c r="E369" s="9"/>
      <c r="F369" s="14" t="s">
        <v>13</v>
      </c>
      <c r="G369" s="9"/>
      <c r="H369" s="9"/>
      <c r="J369" s="13" t="s">
        <v>26</v>
      </c>
      <c r="K369" s="9"/>
      <c r="L369" s="14" t="s">
        <v>13</v>
      </c>
      <c r="M369" s="9"/>
      <c r="N369" s="9"/>
      <c r="O369" s="14" t="s">
        <v>13</v>
      </c>
      <c r="P369" s="9"/>
      <c r="Q369" s="9"/>
    </row>
    <row r="370" spans="1:17" x14ac:dyDescent="0.25">
      <c r="A370" s="15" t="s">
        <v>27</v>
      </c>
      <c r="B370" s="16"/>
      <c r="C370" s="14" t="s">
        <v>13</v>
      </c>
      <c r="D370" s="16"/>
      <c r="E370" s="16">
        <v>-170</v>
      </c>
      <c r="F370" s="14" t="s">
        <v>21</v>
      </c>
      <c r="G370" s="17">
        <v>4.9000000000000004</v>
      </c>
      <c r="H370" s="16">
        <f>E370*G370</f>
        <v>-833.00000000000011</v>
      </c>
      <c r="J370" s="15" t="s">
        <v>27</v>
      </c>
      <c r="K370" s="16"/>
      <c r="L370" s="14" t="s">
        <v>13</v>
      </c>
      <c r="M370" s="16"/>
      <c r="N370" s="16">
        <v>-170</v>
      </c>
      <c r="O370" s="14" t="s">
        <v>21</v>
      </c>
      <c r="P370" s="17">
        <v>5.8</v>
      </c>
      <c r="Q370" s="16">
        <f>N370*P370</f>
        <v>-986</v>
      </c>
    </row>
    <row r="371" spans="1:17" x14ac:dyDescent="0.25">
      <c r="A371" s="15" t="s">
        <v>28</v>
      </c>
      <c r="B371" s="16"/>
      <c r="C371" s="14" t="s">
        <v>13</v>
      </c>
      <c r="D371" s="16"/>
      <c r="E371" s="16">
        <v>-20</v>
      </c>
      <c r="F371" s="14" t="s">
        <v>29</v>
      </c>
      <c r="G371" s="17"/>
      <c r="H371" s="16"/>
      <c r="J371" s="15" t="s">
        <v>28</v>
      </c>
      <c r="K371" s="16"/>
      <c r="L371" s="14" t="s">
        <v>13</v>
      </c>
      <c r="M371" s="16"/>
      <c r="N371" s="16">
        <v>-20</v>
      </c>
      <c r="O371" s="14" t="s">
        <v>29</v>
      </c>
      <c r="P371" s="17"/>
      <c r="Q371" s="16"/>
    </row>
    <row r="372" spans="1:17" x14ac:dyDescent="0.25">
      <c r="A372" s="13" t="s">
        <v>30</v>
      </c>
      <c r="B372" s="9"/>
      <c r="C372" s="14" t="s">
        <v>13</v>
      </c>
      <c r="D372" s="9"/>
      <c r="E372" s="9"/>
      <c r="F372" s="14" t="s">
        <v>13</v>
      </c>
      <c r="G372" s="9"/>
      <c r="H372" s="9">
        <f>SUM(H369:H371)</f>
        <v>-833.00000000000011</v>
      </c>
      <c r="J372" s="13" t="s">
        <v>30</v>
      </c>
      <c r="K372" s="9"/>
      <c r="L372" s="14" t="s">
        <v>13</v>
      </c>
      <c r="M372" s="9"/>
      <c r="N372" s="9"/>
      <c r="O372" s="14" t="s">
        <v>13</v>
      </c>
      <c r="P372" s="9"/>
      <c r="Q372" s="9">
        <f>SUM(Q369:Q371)</f>
        <v>-986</v>
      </c>
    </row>
    <row r="373" spans="1:17" x14ac:dyDescent="0.25">
      <c r="A373" s="13" t="s">
        <v>31</v>
      </c>
      <c r="B373" s="9"/>
      <c r="C373" s="14" t="s">
        <v>13</v>
      </c>
      <c r="D373" s="9"/>
      <c r="E373" s="9"/>
      <c r="F373" s="14" t="s">
        <v>13</v>
      </c>
      <c r="G373" s="9"/>
      <c r="H373" s="9">
        <f>SUM(H367,H372)</f>
        <v>16672</v>
      </c>
      <c r="J373" s="13" t="s">
        <v>31</v>
      </c>
      <c r="K373" s="9"/>
      <c r="L373" s="14" t="s">
        <v>13</v>
      </c>
      <c r="M373" s="9"/>
      <c r="N373" s="9"/>
      <c r="O373" s="14" t="s">
        <v>13</v>
      </c>
      <c r="P373" s="9"/>
      <c r="Q373" s="9">
        <f>SUM(Q367,Q372)</f>
        <v>16519</v>
      </c>
    </row>
    <row r="374" spans="1:17" x14ac:dyDescent="0.25">
      <c r="A374" s="15" t="s">
        <v>13</v>
      </c>
      <c r="B374" s="16"/>
      <c r="C374" s="14" t="s">
        <v>13</v>
      </c>
      <c r="D374" s="16"/>
      <c r="E374" s="16"/>
      <c r="F374" s="14" t="s">
        <v>13</v>
      </c>
      <c r="G374" s="16"/>
      <c r="H374" s="16"/>
      <c r="J374" s="15" t="s">
        <v>13</v>
      </c>
      <c r="K374" s="16"/>
      <c r="L374" s="14" t="s">
        <v>13</v>
      </c>
      <c r="M374" s="16"/>
      <c r="N374" s="16"/>
      <c r="O374" s="14" t="s">
        <v>13</v>
      </c>
      <c r="P374" s="16"/>
      <c r="Q374" s="16"/>
    </row>
    <row r="375" spans="1:17" x14ac:dyDescent="0.25">
      <c r="A375" s="13" t="s">
        <v>32</v>
      </c>
      <c r="B375" s="9"/>
      <c r="C375" s="14" t="s">
        <v>13</v>
      </c>
      <c r="D375" s="9"/>
      <c r="E375" s="9"/>
      <c r="F375" s="14" t="s">
        <v>13</v>
      </c>
      <c r="G375" s="9"/>
      <c r="H375" s="9"/>
      <c r="J375" s="13" t="s">
        <v>32</v>
      </c>
      <c r="K375" s="9"/>
      <c r="L375" s="14" t="s">
        <v>13</v>
      </c>
      <c r="M375" s="9"/>
      <c r="N375" s="9"/>
      <c r="O375" s="14" t="s">
        <v>13</v>
      </c>
      <c r="P375" s="9"/>
      <c r="Q375" s="9"/>
    </row>
    <row r="376" spans="1:17" x14ac:dyDescent="0.25">
      <c r="A376" s="15" t="s">
        <v>33</v>
      </c>
      <c r="B376" s="16"/>
      <c r="C376" s="14" t="s">
        <v>13</v>
      </c>
      <c r="D376" s="16"/>
      <c r="E376" s="16">
        <v>-1</v>
      </c>
      <c r="F376" s="14" t="s">
        <v>13</v>
      </c>
      <c r="G376" s="16">
        <v>725</v>
      </c>
      <c r="H376" s="16">
        <f t="shared" ref="H376:H385" si="16">E376*G376</f>
        <v>-725</v>
      </c>
      <c r="J376" s="15" t="s">
        <v>33</v>
      </c>
      <c r="K376" s="16"/>
      <c r="L376" s="14" t="s">
        <v>13</v>
      </c>
      <c r="M376" s="16"/>
      <c r="N376" s="16">
        <v>-1</v>
      </c>
      <c r="O376" s="14" t="s">
        <v>13</v>
      </c>
      <c r="P376" s="16">
        <v>725</v>
      </c>
      <c r="Q376" s="16">
        <f t="shared" ref="Q376:Q385" si="17">N376*P376</f>
        <v>-725</v>
      </c>
    </row>
    <row r="377" spans="1:17" x14ac:dyDescent="0.25">
      <c r="A377" s="15" t="s">
        <v>34</v>
      </c>
      <c r="B377" s="16"/>
      <c r="C377" s="14" t="s">
        <v>13</v>
      </c>
      <c r="D377" s="16"/>
      <c r="E377" s="16">
        <v>-3</v>
      </c>
      <c r="F377" s="14" t="s">
        <v>13</v>
      </c>
      <c r="G377" s="16">
        <v>225</v>
      </c>
      <c r="H377" s="16">
        <f t="shared" si="16"/>
        <v>-675</v>
      </c>
      <c r="J377" s="15" t="s">
        <v>34</v>
      </c>
      <c r="K377" s="16"/>
      <c r="L377" s="14" t="s">
        <v>13</v>
      </c>
      <c r="M377" s="16"/>
      <c r="N377" s="16">
        <v>-3</v>
      </c>
      <c r="O377" s="14" t="s">
        <v>13</v>
      </c>
      <c r="P377" s="16">
        <v>225</v>
      </c>
      <c r="Q377" s="16">
        <f t="shared" si="17"/>
        <v>-675</v>
      </c>
    </row>
    <row r="378" spans="1:17" x14ac:dyDescent="0.25">
      <c r="A378" s="15" t="s">
        <v>35</v>
      </c>
      <c r="B378" s="16"/>
      <c r="C378" s="14" t="s">
        <v>13</v>
      </c>
      <c r="D378" s="16"/>
      <c r="E378" s="16">
        <v>-20</v>
      </c>
      <c r="F378" s="14" t="s">
        <v>13</v>
      </c>
      <c r="G378" s="16">
        <v>20</v>
      </c>
      <c r="H378" s="16">
        <f t="shared" si="16"/>
        <v>-400</v>
      </c>
      <c r="J378" s="15" t="s">
        <v>35</v>
      </c>
      <c r="K378" s="16"/>
      <c r="L378" s="14" t="s">
        <v>13</v>
      </c>
      <c r="M378" s="16"/>
      <c r="N378" s="16">
        <v>-20</v>
      </c>
      <c r="O378" s="14" t="s">
        <v>13</v>
      </c>
      <c r="P378" s="16">
        <v>20</v>
      </c>
      <c r="Q378" s="16">
        <f t="shared" si="17"/>
        <v>-400</v>
      </c>
    </row>
    <row r="379" spans="1:17" x14ac:dyDescent="0.25">
      <c r="A379" s="15" t="s">
        <v>36</v>
      </c>
      <c r="B379" s="16"/>
      <c r="C379" s="14" t="s">
        <v>13</v>
      </c>
      <c r="D379" s="16"/>
      <c r="E379" s="16">
        <v>-1</v>
      </c>
      <c r="F379" s="14" t="s">
        <v>13</v>
      </c>
      <c r="G379" s="16">
        <v>400</v>
      </c>
      <c r="H379" s="16">
        <f t="shared" si="16"/>
        <v>-400</v>
      </c>
      <c r="J379" s="15" t="s">
        <v>36</v>
      </c>
      <c r="K379" s="16"/>
      <c r="L379" s="14" t="s">
        <v>13</v>
      </c>
      <c r="M379" s="16"/>
      <c r="N379" s="16">
        <v>-1</v>
      </c>
      <c r="O379" s="14" t="s">
        <v>13</v>
      </c>
      <c r="P379" s="16">
        <v>400</v>
      </c>
      <c r="Q379" s="16">
        <f t="shared" si="17"/>
        <v>-400</v>
      </c>
    </row>
    <row r="380" spans="1:17" x14ac:dyDescent="0.25">
      <c r="A380" s="15" t="s">
        <v>37</v>
      </c>
      <c r="B380" s="16"/>
      <c r="C380" s="14" t="s">
        <v>13</v>
      </c>
      <c r="D380" s="16"/>
      <c r="E380" s="16">
        <v>-1</v>
      </c>
      <c r="F380" s="14" t="s">
        <v>13</v>
      </c>
      <c r="G380" s="16">
        <v>175</v>
      </c>
      <c r="H380" s="16">
        <f t="shared" si="16"/>
        <v>-175</v>
      </c>
      <c r="J380" s="15" t="s">
        <v>37</v>
      </c>
      <c r="K380" s="16"/>
      <c r="L380" s="14" t="s">
        <v>13</v>
      </c>
      <c r="M380" s="16"/>
      <c r="N380" s="16">
        <v>-1</v>
      </c>
      <c r="O380" s="14" t="s">
        <v>13</v>
      </c>
      <c r="P380" s="16">
        <v>140</v>
      </c>
      <c r="Q380" s="16">
        <f t="shared" si="17"/>
        <v>-140</v>
      </c>
    </row>
    <row r="381" spans="1:17" x14ac:dyDescent="0.25">
      <c r="A381" s="15" t="s">
        <v>38</v>
      </c>
      <c r="B381" s="16"/>
      <c r="C381" s="14" t="s">
        <v>13</v>
      </c>
      <c r="D381" s="16"/>
      <c r="E381" s="16">
        <v>-1</v>
      </c>
      <c r="F381" s="14" t="s">
        <v>13</v>
      </c>
      <c r="G381" s="16">
        <v>956.25</v>
      </c>
      <c r="H381" s="16">
        <f t="shared" si="16"/>
        <v>-956.25</v>
      </c>
      <c r="J381" s="15" t="s">
        <v>38</v>
      </c>
      <c r="K381" s="16"/>
      <c r="L381" s="14" t="s">
        <v>13</v>
      </c>
      <c r="M381" s="16"/>
      <c r="N381" s="16">
        <v>-1</v>
      </c>
      <c r="O381" s="14" t="s">
        <v>13</v>
      </c>
      <c r="P381" s="16">
        <v>928</v>
      </c>
      <c r="Q381" s="16">
        <f t="shared" si="17"/>
        <v>-928</v>
      </c>
    </row>
    <row r="382" spans="1:17" x14ac:dyDescent="0.25">
      <c r="A382" s="15" t="s">
        <v>39</v>
      </c>
      <c r="B382" s="16"/>
      <c r="C382" s="14" t="s">
        <v>13</v>
      </c>
      <c r="D382" s="16"/>
      <c r="E382" s="16">
        <v>-1</v>
      </c>
      <c r="F382" s="14" t="s">
        <v>13</v>
      </c>
      <c r="G382" s="16">
        <v>450</v>
      </c>
      <c r="H382" s="16">
        <f t="shared" si="16"/>
        <v>-450</v>
      </c>
      <c r="J382" s="15" t="s">
        <v>39</v>
      </c>
      <c r="K382" s="16"/>
      <c r="L382" s="14" t="s">
        <v>13</v>
      </c>
      <c r="M382" s="16"/>
      <c r="N382" s="16">
        <v>-1</v>
      </c>
      <c r="O382" s="14" t="s">
        <v>13</v>
      </c>
      <c r="P382" s="16">
        <v>422</v>
      </c>
      <c r="Q382" s="16">
        <f t="shared" si="17"/>
        <v>-422</v>
      </c>
    </row>
    <row r="383" spans="1:17" x14ac:dyDescent="0.25">
      <c r="A383" s="15" t="s">
        <v>40</v>
      </c>
      <c r="B383" s="16"/>
      <c r="C383" s="14" t="s">
        <v>13</v>
      </c>
      <c r="D383" s="16"/>
      <c r="E383" s="16">
        <v>-5000</v>
      </c>
      <c r="F383" s="14" t="s">
        <v>13</v>
      </c>
      <c r="G383" s="18">
        <v>9.2999999999999999E-2</v>
      </c>
      <c r="H383" s="16">
        <f t="shared" si="16"/>
        <v>-465</v>
      </c>
      <c r="J383" s="15" t="s">
        <v>40</v>
      </c>
      <c r="K383" s="16"/>
      <c r="L383" s="14" t="s">
        <v>13</v>
      </c>
      <c r="M383" s="16"/>
      <c r="N383" s="16">
        <v>-5000</v>
      </c>
      <c r="O383" s="14" t="s">
        <v>13</v>
      </c>
      <c r="P383" s="18">
        <v>0.12</v>
      </c>
      <c r="Q383" s="16">
        <f t="shared" si="17"/>
        <v>-600</v>
      </c>
    </row>
    <row r="384" spans="1:17" x14ac:dyDescent="0.25">
      <c r="A384" s="15" t="s">
        <v>41</v>
      </c>
      <c r="B384" s="16"/>
      <c r="C384" s="14" t="s">
        <v>13</v>
      </c>
      <c r="D384" s="16"/>
      <c r="E384" s="19">
        <v>-8.1999999999999993</v>
      </c>
      <c r="F384" s="14" t="s">
        <v>13</v>
      </c>
      <c r="G384" s="16">
        <v>85</v>
      </c>
      <c r="H384" s="16">
        <f t="shared" si="16"/>
        <v>-696.99999999999989</v>
      </c>
      <c r="J384" s="15" t="s">
        <v>41</v>
      </c>
      <c r="K384" s="16"/>
      <c r="L384" s="14" t="s">
        <v>13</v>
      </c>
      <c r="M384" s="16"/>
      <c r="N384" s="19">
        <v>-8.1999999999999993</v>
      </c>
      <c r="O384" s="14" t="s">
        <v>13</v>
      </c>
      <c r="P384" s="16">
        <v>90</v>
      </c>
      <c r="Q384" s="16">
        <f t="shared" si="17"/>
        <v>-737.99999999999989</v>
      </c>
    </row>
    <row r="385" spans="1:17" x14ac:dyDescent="0.25">
      <c r="A385" s="15" t="s">
        <v>42</v>
      </c>
      <c r="B385" s="16"/>
      <c r="C385" s="14" t="s">
        <v>13</v>
      </c>
      <c r="D385" s="16"/>
      <c r="E385" s="16">
        <v>-1</v>
      </c>
      <c r="F385" s="14" t="s">
        <v>13</v>
      </c>
      <c r="G385" s="16">
        <v>300</v>
      </c>
      <c r="H385" s="16">
        <f t="shared" si="16"/>
        <v>-300</v>
      </c>
      <c r="J385" s="15" t="s">
        <v>42</v>
      </c>
      <c r="K385" s="16"/>
      <c r="L385" s="14" t="s">
        <v>13</v>
      </c>
      <c r="M385" s="16"/>
      <c r="N385" s="16">
        <v>-1</v>
      </c>
      <c r="O385" s="14" t="s">
        <v>13</v>
      </c>
      <c r="P385" s="16">
        <v>300</v>
      </c>
      <c r="Q385" s="16">
        <f t="shared" si="17"/>
        <v>-300</v>
      </c>
    </row>
    <row r="386" spans="1:17" x14ac:dyDescent="0.25">
      <c r="A386" s="15" t="s">
        <v>43</v>
      </c>
      <c r="B386" s="16"/>
      <c r="C386" s="14" t="s">
        <v>13</v>
      </c>
      <c r="D386" s="16"/>
      <c r="E386" s="16"/>
      <c r="F386" s="14" t="s">
        <v>13</v>
      </c>
      <c r="G386" s="16"/>
      <c r="H386" s="16">
        <v>-500</v>
      </c>
      <c r="J386" s="15" t="s">
        <v>43</v>
      </c>
      <c r="K386" s="16"/>
      <c r="L386" s="14" t="s">
        <v>13</v>
      </c>
      <c r="M386" s="16"/>
      <c r="N386" s="16"/>
      <c r="O386" s="14" t="s">
        <v>13</v>
      </c>
      <c r="P386" s="16"/>
      <c r="Q386" s="16">
        <v>-800</v>
      </c>
    </row>
    <row r="387" spans="1:17" x14ac:dyDescent="0.25">
      <c r="A387" s="13" t="s">
        <v>44</v>
      </c>
      <c r="B387" s="9"/>
      <c r="C387" s="14" t="s">
        <v>13</v>
      </c>
      <c r="D387" s="9"/>
      <c r="E387" s="9"/>
      <c r="F387" s="14" t="s">
        <v>13</v>
      </c>
      <c r="G387" s="9"/>
      <c r="H387" s="9">
        <f>SUM(H376:H386)</f>
        <v>-5743.25</v>
      </c>
      <c r="J387" s="13" t="s">
        <v>44</v>
      </c>
      <c r="K387" s="9"/>
      <c r="L387" s="14" t="s">
        <v>13</v>
      </c>
      <c r="M387" s="9"/>
      <c r="N387" s="9"/>
      <c r="O387" s="14" t="s">
        <v>13</v>
      </c>
      <c r="P387" s="9"/>
      <c r="Q387" s="9">
        <f>SUM(Q376:Q386)</f>
        <v>-6128</v>
      </c>
    </row>
    <row r="388" spans="1:17" x14ac:dyDescent="0.25">
      <c r="A388" s="15" t="s">
        <v>45</v>
      </c>
      <c r="B388" s="16"/>
      <c r="C388" s="14" t="s">
        <v>13</v>
      </c>
      <c r="D388" s="16"/>
      <c r="E388" s="16"/>
      <c r="F388" s="14" t="s">
        <v>13</v>
      </c>
      <c r="G388" s="16"/>
      <c r="H388" s="16">
        <f>SUM(H373,H387)</f>
        <v>10928.75</v>
      </c>
      <c r="J388" s="15" t="s">
        <v>45</v>
      </c>
      <c r="K388" s="16"/>
      <c r="L388" s="14" t="s">
        <v>13</v>
      </c>
      <c r="M388" s="16"/>
      <c r="N388" s="16"/>
      <c r="O388" s="14" t="s">
        <v>13</v>
      </c>
      <c r="P388" s="16"/>
      <c r="Q388" s="16">
        <f>SUM(Q373,Q387)</f>
        <v>10391</v>
      </c>
    </row>
    <row r="390" spans="1:17" x14ac:dyDescent="0.25">
      <c r="A390" s="12" t="s">
        <v>59</v>
      </c>
      <c r="J390" s="12" t="s">
        <v>59</v>
      </c>
    </row>
    <row r="391" spans="1:17" x14ac:dyDescent="0.25">
      <c r="A391" s="12" t="s">
        <v>55</v>
      </c>
      <c r="J391" s="12" t="s">
        <v>55</v>
      </c>
    </row>
    <row r="393" spans="1:17" x14ac:dyDescent="0.25">
      <c r="A393" s="12" t="s">
        <v>46</v>
      </c>
      <c r="J393" s="12" t="s">
        <v>46</v>
      </c>
    </row>
    <row r="395" spans="1:17" x14ac:dyDescent="0.25">
      <c r="A395" t="s">
        <v>70</v>
      </c>
      <c r="J395" t="s">
        <v>70</v>
      </c>
    </row>
    <row r="396" spans="1:17" x14ac:dyDescent="0.25">
      <c r="A396" s="12" t="s">
        <v>1</v>
      </c>
      <c r="B396" s="12" t="s">
        <v>2</v>
      </c>
      <c r="J396" s="12" t="s">
        <v>1</v>
      </c>
      <c r="K396" s="12" t="s">
        <v>2</v>
      </c>
    </row>
    <row r="397" spans="1:17" x14ac:dyDescent="0.25">
      <c r="A397" s="12" t="s">
        <v>3</v>
      </c>
      <c r="B397" s="12" t="s">
        <v>4</v>
      </c>
      <c r="J397" s="12" t="s">
        <v>3</v>
      </c>
      <c r="K397" s="12" t="s">
        <v>158</v>
      </c>
    </row>
    <row r="398" spans="1:17" x14ac:dyDescent="0.25">
      <c r="A398" s="12" t="s">
        <v>5</v>
      </c>
      <c r="B398" s="12" t="s">
        <v>6</v>
      </c>
      <c r="J398" s="12" t="s">
        <v>5</v>
      </c>
      <c r="K398" s="12" t="s">
        <v>6</v>
      </c>
    </row>
    <row r="399" spans="1:17" x14ac:dyDescent="0.25">
      <c r="A399" s="12" t="s">
        <v>7</v>
      </c>
      <c r="B399" s="12" t="s">
        <v>144</v>
      </c>
      <c r="J399" s="12" t="s">
        <v>7</v>
      </c>
      <c r="K399" s="12" t="s">
        <v>144</v>
      </c>
    </row>
    <row r="400" spans="1:17" x14ac:dyDescent="0.25">
      <c r="A400" s="12" t="s">
        <v>9</v>
      </c>
      <c r="B400" s="12" t="s">
        <v>10</v>
      </c>
      <c r="J400" s="12" t="s">
        <v>9</v>
      </c>
      <c r="K400" s="12" t="s">
        <v>10</v>
      </c>
    </row>
    <row r="402" spans="1:17" x14ac:dyDescent="0.25">
      <c r="A402" s="6" t="s">
        <v>11</v>
      </c>
      <c r="B402" s="7" t="s">
        <v>12</v>
      </c>
      <c r="C402" s="7" t="s">
        <v>13</v>
      </c>
      <c r="D402" s="7" t="s">
        <v>14</v>
      </c>
      <c r="E402" s="7" t="s">
        <v>15</v>
      </c>
      <c r="F402" s="7" t="s">
        <v>13</v>
      </c>
      <c r="G402" s="7" t="s">
        <v>16</v>
      </c>
      <c r="H402" s="7" t="s">
        <v>17</v>
      </c>
      <c r="J402" s="6" t="s">
        <v>11</v>
      </c>
      <c r="K402" s="7" t="s">
        <v>12</v>
      </c>
      <c r="L402" s="7" t="s">
        <v>13</v>
      </c>
      <c r="M402" s="7" t="s">
        <v>14</v>
      </c>
      <c r="N402" s="7" t="s">
        <v>15</v>
      </c>
      <c r="O402" s="7" t="s">
        <v>13</v>
      </c>
      <c r="P402" s="7" t="s">
        <v>16</v>
      </c>
      <c r="Q402" s="7" t="s">
        <v>17</v>
      </c>
    </row>
    <row r="404" spans="1:17" x14ac:dyDescent="0.25">
      <c r="A404" s="12" t="s">
        <v>61</v>
      </c>
      <c r="J404" s="12" t="s">
        <v>61</v>
      </c>
    </row>
    <row r="406" spans="1:17" x14ac:dyDescent="0.25">
      <c r="A406" s="12" t="s">
        <v>46</v>
      </c>
      <c r="J406" s="12" t="s">
        <v>46</v>
      </c>
    </row>
    <row r="408" spans="1:17" x14ac:dyDescent="0.25">
      <c r="A408" t="s">
        <v>71</v>
      </c>
      <c r="J408" t="s">
        <v>71</v>
      </c>
    </row>
    <row r="409" spans="1:17" x14ac:dyDescent="0.25">
      <c r="A409" s="12" t="s">
        <v>1</v>
      </c>
      <c r="B409" s="12" t="s">
        <v>2</v>
      </c>
      <c r="J409" s="12" t="s">
        <v>1</v>
      </c>
      <c r="K409" s="12" t="s">
        <v>2</v>
      </c>
    </row>
    <row r="410" spans="1:17" x14ac:dyDescent="0.25">
      <c r="A410" s="12" t="s">
        <v>3</v>
      </c>
      <c r="B410" s="12" t="s">
        <v>4</v>
      </c>
      <c r="J410" s="12" t="s">
        <v>3</v>
      </c>
      <c r="K410" s="12" t="s">
        <v>158</v>
      </c>
    </row>
    <row r="411" spans="1:17" x14ac:dyDescent="0.25">
      <c r="A411" s="12" t="s">
        <v>5</v>
      </c>
      <c r="B411" s="12" t="s">
        <v>6</v>
      </c>
      <c r="J411" s="12" t="s">
        <v>5</v>
      </c>
      <c r="K411" s="12" t="s">
        <v>6</v>
      </c>
    </row>
    <row r="412" spans="1:17" x14ac:dyDescent="0.25">
      <c r="A412" s="12" t="s">
        <v>7</v>
      </c>
      <c r="B412" s="12" t="s">
        <v>144</v>
      </c>
      <c r="J412" s="12" t="s">
        <v>7</v>
      </c>
      <c r="K412" s="12" t="s">
        <v>144</v>
      </c>
    </row>
    <row r="413" spans="1:17" x14ac:dyDescent="0.25">
      <c r="A413" s="12" t="s">
        <v>9</v>
      </c>
      <c r="B413" s="12" t="s">
        <v>10</v>
      </c>
      <c r="J413" s="12" t="s">
        <v>9</v>
      </c>
      <c r="K413" s="12" t="s">
        <v>10</v>
      </c>
    </row>
    <row r="415" spans="1:17" x14ac:dyDescent="0.25">
      <c r="A415" s="6" t="s">
        <v>11</v>
      </c>
      <c r="B415" s="7" t="s">
        <v>12</v>
      </c>
      <c r="C415" s="7" t="s">
        <v>13</v>
      </c>
      <c r="D415" s="7" t="s">
        <v>14</v>
      </c>
      <c r="E415" s="7" t="s">
        <v>15</v>
      </c>
      <c r="F415" s="7" t="s">
        <v>13</v>
      </c>
      <c r="G415" s="7" t="s">
        <v>16</v>
      </c>
      <c r="H415" s="7" t="s">
        <v>17</v>
      </c>
      <c r="J415" s="6" t="s">
        <v>11</v>
      </c>
      <c r="K415" s="7" t="s">
        <v>12</v>
      </c>
      <c r="L415" s="7" t="s">
        <v>13</v>
      </c>
      <c r="M415" s="7" t="s">
        <v>14</v>
      </c>
      <c r="N415" s="7" t="s">
        <v>15</v>
      </c>
      <c r="O415" s="7" t="s">
        <v>13</v>
      </c>
      <c r="P415" s="7" t="s">
        <v>16</v>
      </c>
      <c r="Q415" s="7" t="s">
        <v>17</v>
      </c>
    </row>
    <row r="416" spans="1:17" x14ac:dyDescent="0.25">
      <c r="A416" s="13" t="s">
        <v>18</v>
      </c>
      <c r="B416" s="9"/>
      <c r="C416" s="14" t="s">
        <v>13</v>
      </c>
      <c r="D416" s="9"/>
      <c r="E416" s="9"/>
      <c r="F416" s="14" t="s">
        <v>13</v>
      </c>
      <c r="G416" s="9"/>
      <c r="H416" s="9"/>
      <c r="J416" s="13" t="s">
        <v>18</v>
      </c>
      <c r="K416" s="9"/>
      <c r="L416" s="14" t="s">
        <v>13</v>
      </c>
      <c r="M416" s="9"/>
      <c r="N416" s="9"/>
      <c r="O416" s="14" t="s">
        <v>13</v>
      </c>
      <c r="P416" s="9"/>
      <c r="Q416" s="9"/>
    </row>
    <row r="417" spans="1:17" x14ac:dyDescent="0.25">
      <c r="A417" s="15" t="s">
        <v>72</v>
      </c>
      <c r="B417" s="16">
        <v>1100</v>
      </c>
      <c r="C417" s="14" t="s">
        <v>13</v>
      </c>
      <c r="D417" s="17">
        <f>H417/B417</f>
        <v>15</v>
      </c>
      <c r="E417" s="16">
        <v>1100</v>
      </c>
      <c r="F417" s="14" t="s">
        <v>21</v>
      </c>
      <c r="G417" s="17">
        <v>15</v>
      </c>
      <c r="H417" s="16">
        <f>E417*G417</f>
        <v>16500</v>
      </c>
      <c r="J417" s="15" t="s">
        <v>72</v>
      </c>
      <c r="K417" s="16">
        <v>1100</v>
      </c>
      <c r="L417" s="14" t="s">
        <v>13</v>
      </c>
      <c r="M417" s="17">
        <f>Q417/K417</f>
        <v>13</v>
      </c>
      <c r="N417" s="16">
        <v>1100</v>
      </c>
      <c r="O417" s="14" t="s">
        <v>21</v>
      </c>
      <c r="P417" s="17">
        <v>13</v>
      </c>
      <c r="Q417" s="16">
        <f>N417*P417</f>
        <v>14300</v>
      </c>
    </row>
    <row r="418" spans="1:17" x14ac:dyDescent="0.25">
      <c r="A418" s="15" t="s">
        <v>73</v>
      </c>
      <c r="B418" s="16">
        <v>3000</v>
      </c>
      <c r="C418" s="14" t="s">
        <v>20</v>
      </c>
      <c r="D418" s="17">
        <f>H418/B418</f>
        <v>0.85</v>
      </c>
      <c r="E418" s="16">
        <v>3000</v>
      </c>
      <c r="F418" s="14" t="s">
        <v>21</v>
      </c>
      <c r="G418" s="17">
        <v>0.85</v>
      </c>
      <c r="H418" s="16">
        <f>E418*G418</f>
        <v>2550</v>
      </c>
      <c r="J418" s="15" t="s">
        <v>73</v>
      </c>
      <c r="K418" s="16">
        <v>3000</v>
      </c>
      <c r="L418" s="14" t="s">
        <v>20</v>
      </c>
      <c r="M418" s="17">
        <f>Q418/K418</f>
        <v>0.85</v>
      </c>
      <c r="N418" s="16">
        <v>3000</v>
      </c>
      <c r="O418" s="14" t="s">
        <v>21</v>
      </c>
      <c r="P418" s="17">
        <v>0.85</v>
      </c>
      <c r="Q418" s="16">
        <f>N418*P418</f>
        <v>2550</v>
      </c>
    </row>
    <row r="419" spans="1:17" x14ac:dyDescent="0.25">
      <c r="A419" s="15" t="s">
        <v>23</v>
      </c>
      <c r="B419" s="16"/>
      <c r="C419" s="14" t="s">
        <v>13</v>
      </c>
      <c r="D419" s="16"/>
      <c r="E419" s="16"/>
      <c r="F419" s="14" t="s">
        <v>24</v>
      </c>
      <c r="G419" s="16"/>
      <c r="H419" s="16">
        <v>870</v>
      </c>
      <c r="J419" s="15" t="s">
        <v>23</v>
      </c>
      <c r="K419" s="16"/>
      <c r="L419" s="14" t="s">
        <v>13</v>
      </c>
      <c r="M419" s="16"/>
      <c r="N419" s="16"/>
      <c r="O419" s="14" t="s">
        <v>24</v>
      </c>
      <c r="P419" s="16"/>
      <c r="Q419" s="16">
        <v>870</v>
      </c>
    </row>
    <row r="420" spans="1:17" x14ac:dyDescent="0.25">
      <c r="A420" s="13" t="s">
        <v>25</v>
      </c>
      <c r="B420" s="9"/>
      <c r="C420" s="14" t="s">
        <v>13</v>
      </c>
      <c r="D420" s="9"/>
      <c r="E420" s="9"/>
      <c r="F420" s="14" t="s">
        <v>13</v>
      </c>
      <c r="G420" s="9"/>
      <c r="H420" s="9">
        <f>SUM(H417:H419)</f>
        <v>19920</v>
      </c>
      <c r="J420" s="13" t="s">
        <v>25</v>
      </c>
      <c r="K420" s="9"/>
      <c r="L420" s="14" t="s">
        <v>13</v>
      </c>
      <c r="M420" s="9"/>
      <c r="N420" s="9"/>
      <c r="O420" s="14" t="s">
        <v>13</v>
      </c>
      <c r="P420" s="9"/>
      <c r="Q420" s="9">
        <f>SUM(Q417:Q419)</f>
        <v>17720</v>
      </c>
    </row>
    <row r="421" spans="1:17" x14ac:dyDescent="0.25">
      <c r="A421" s="15" t="s">
        <v>13</v>
      </c>
      <c r="B421" s="16"/>
      <c r="C421" s="14" t="s">
        <v>13</v>
      </c>
      <c r="D421" s="16"/>
      <c r="E421" s="16"/>
      <c r="F421" s="14" t="s">
        <v>13</v>
      </c>
      <c r="G421" s="16"/>
      <c r="H421" s="16"/>
      <c r="J421" s="15" t="s">
        <v>13</v>
      </c>
      <c r="K421" s="16"/>
      <c r="L421" s="14" t="s">
        <v>13</v>
      </c>
      <c r="M421" s="16"/>
      <c r="N421" s="16"/>
      <c r="O421" s="14" t="s">
        <v>13</v>
      </c>
      <c r="P421" s="16"/>
      <c r="Q421" s="16"/>
    </row>
    <row r="422" spans="1:17" x14ac:dyDescent="0.25">
      <c r="A422" s="13" t="s">
        <v>26</v>
      </c>
      <c r="B422" s="9"/>
      <c r="C422" s="14" t="s">
        <v>13</v>
      </c>
      <c r="D422" s="9"/>
      <c r="E422" s="9"/>
      <c r="F422" s="14" t="s">
        <v>13</v>
      </c>
      <c r="G422" s="9"/>
      <c r="H422" s="9"/>
      <c r="J422" s="13" t="s">
        <v>26</v>
      </c>
      <c r="K422" s="9"/>
      <c r="L422" s="14" t="s">
        <v>13</v>
      </c>
      <c r="M422" s="9"/>
      <c r="N422" s="9"/>
      <c r="O422" s="14" t="s">
        <v>13</v>
      </c>
      <c r="P422" s="9"/>
      <c r="Q422" s="9"/>
    </row>
    <row r="423" spans="1:17" x14ac:dyDescent="0.25">
      <c r="A423" s="15" t="s">
        <v>27</v>
      </c>
      <c r="B423" s="16"/>
      <c r="C423" s="14" t="s">
        <v>13</v>
      </c>
      <c r="D423" s="16"/>
      <c r="E423" s="16">
        <v>-7</v>
      </c>
      <c r="F423" s="14" t="s">
        <v>21</v>
      </c>
      <c r="G423" s="17">
        <v>60</v>
      </c>
      <c r="H423" s="16">
        <f>E423*G423</f>
        <v>-420</v>
      </c>
      <c r="J423" s="15" t="s">
        <v>27</v>
      </c>
      <c r="K423" s="16"/>
      <c r="L423" s="14" t="s">
        <v>13</v>
      </c>
      <c r="M423" s="16"/>
      <c r="N423" s="16">
        <v>-7</v>
      </c>
      <c r="O423" s="14" t="s">
        <v>21</v>
      </c>
      <c r="P423" s="17">
        <v>60</v>
      </c>
      <c r="Q423" s="16">
        <f>N423*P423</f>
        <v>-420</v>
      </c>
    </row>
    <row r="424" spans="1:17" x14ac:dyDescent="0.25">
      <c r="A424" s="15" t="s">
        <v>74</v>
      </c>
      <c r="B424" s="16"/>
      <c r="C424" s="14" t="s">
        <v>13</v>
      </c>
      <c r="D424" s="16"/>
      <c r="E424" s="16">
        <v>-45</v>
      </c>
      <c r="F424" s="14" t="s">
        <v>29</v>
      </c>
      <c r="G424" s="17"/>
      <c r="H424" s="16"/>
      <c r="J424" s="15" t="s">
        <v>74</v>
      </c>
      <c r="K424" s="16"/>
      <c r="L424" s="14" t="s">
        <v>13</v>
      </c>
      <c r="M424" s="16"/>
      <c r="N424" s="16">
        <v>-45</v>
      </c>
      <c r="O424" s="14" t="s">
        <v>29</v>
      </c>
      <c r="P424" s="17"/>
      <c r="Q424" s="16"/>
    </row>
    <row r="425" spans="1:17" x14ac:dyDescent="0.25">
      <c r="A425" s="15" t="s">
        <v>75</v>
      </c>
      <c r="B425" s="16">
        <v>-1250</v>
      </c>
      <c r="C425" s="14" t="s">
        <v>13</v>
      </c>
      <c r="D425" s="16">
        <f>H425/B425</f>
        <v>0.5</v>
      </c>
      <c r="E425" s="16">
        <v>-1250</v>
      </c>
      <c r="F425" s="14" t="s">
        <v>76</v>
      </c>
      <c r="G425" s="17">
        <v>0.5</v>
      </c>
      <c r="H425" s="16">
        <f>E425*G425</f>
        <v>-625</v>
      </c>
      <c r="J425" s="15" t="s">
        <v>75</v>
      </c>
      <c r="K425" s="16">
        <v>-1250</v>
      </c>
      <c r="L425" s="14" t="s">
        <v>13</v>
      </c>
      <c r="M425" s="16">
        <f>Q425/K425</f>
        <v>0.5</v>
      </c>
      <c r="N425" s="16">
        <v>-1250</v>
      </c>
      <c r="O425" s="14" t="s">
        <v>76</v>
      </c>
      <c r="P425" s="17">
        <v>0.5</v>
      </c>
      <c r="Q425" s="16">
        <f>N425*P425</f>
        <v>-625</v>
      </c>
    </row>
    <row r="426" spans="1:17" x14ac:dyDescent="0.25">
      <c r="A426" s="13" t="s">
        <v>30</v>
      </c>
      <c r="B426" s="9"/>
      <c r="C426" s="14" t="s">
        <v>13</v>
      </c>
      <c r="D426" s="9"/>
      <c r="E426" s="9"/>
      <c r="F426" s="14" t="s">
        <v>13</v>
      </c>
      <c r="G426" s="9"/>
      <c r="H426" s="9">
        <f>SUM(H423:H425)</f>
        <v>-1045</v>
      </c>
      <c r="J426" s="13" t="s">
        <v>30</v>
      </c>
      <c r="K426" s="9"/>
      <c r="L426" s="14" t="s">
        <v>13</v>
      </c>
      <c r="M426" s="9"/>
      <c r="N426" s="9"/>
      <c r="O426" s="14" t="s">
        <v>13</v>
      </c>
      <c r="P426" s="9"/>
      <c r="Q426" s="9">
        <f>SUM(Q423:Q425)</f>
        <v>-1045</v>
      </c>
    </row>
    <row r="427" spans="1:17" x14ac:dyDescent="0.25">
      <c r="A427" s="13" t="s">
        <v>77</v>
      </c>
      <c r="B427" s="9"/>
      <c r="C427" s="14" t="s">
        <v>13</v>
      </c>
      <c r="D427" s="9"/>
      <c r="E427" s="9"/>
      <c r="F427" s="14" t="s">
        <v>13</v>
      </c>
      <c r="G427" s="9"/>
      <c r="H427" s="9">
        <f>SUM(H420,H426)</f>
        <v>18875</v>
      </c>
      <c r="J427" s="13" t="s">
        <v>77</v>
      </c>
      <c r="K427" s="9"/>
      <c r="L427" s="14" t="s">
        <v>13</v>
      </c>
      <c r="M427" s="9"/>
      <c r="N427" s="9"/>
      <c r="O427" s="14" t="s">
        <v>13</v>
      </c>
      <c r="P427" s="9"/>
      <c r="Q427" s="9">
        <f>SUM(Q420,Q426)</f>
        <v>16675</v>
      </c>
    </row>
    <row r="428" spans="1:17" x14ac:dyDescent="0.25">
      <c r="A428" s="15" t="s">
        <v>13</v>
      </c>
      <c r="B428" s="16"/>
      <c r="C428" s="14" t="s">
        <v>13</v>
      </c>
      <c r="D428" s="16"/>
      <c r="E428" s="16"/>
      <c r="F428" s="14" t="s">
        <v>13</v>
      </c>
      <c r="G428" s="16"/>
      <c r="H428" s="16"/>
      <c r="J428" s="15" t="s">
        <v>13</v>
      </c>
      <c r="K428" s="16"/>
      <c r="L428" s="14" t="s">
        <v>13</v>
      </c>
      <c r="M428" s="16"/>
      <c r="N428" s="16"/>
      <c r="O428" s="14" t="s">
        <v>13</v>
      </c>
      <c r="P428" s="16"/>
      <c r="Q428" s="16"/>
    </row>
    <row r="429" spans="1:17" x14ac:dyDescent="0.25">
      <c r="A429" s="13" t="s">
        <v>32</v>
      </c>
      <c r="B429" s="9"/>
      <c r="C429" s="14" t="s">
        <v>13</v>
      </c>
      <c r="D429" s="9"/>
      <c r="E429" s="9"/>
      <c r="F429" s="14" t="s">
        <v>13</v>
      </c>
      <c r="G429" s="9"/>
      <c r="H429" s="9"/>
      <c r="J429" s="13" t="s">
        <v>32</v>
      </c>
      <c r="K429" s="9"/>
      <c r="L429" s="14" t="s">
        <v>13</v>
      </c>
      <c r="M429" s="9"/>
      <c r="N429" s="9"/>
      <c r="O429" s="14" t="s">
        <v>13</v>
      </c>
      <c r="P429" s="9"/>
      <c r="Q429" s="9"/>
    </row>
    <row r="430" spans="1:17" x14ac:dyDescent="0.25">
      <c r="A430" s="15" t="s">
        <v>34</v>
      </c>
      <c r="B430" s="16"/>
      <c r="C430" s="14" t="s">
        <v>13</v>
      </c>
      <c r="D430" s="16"/>
      <c r="E430" s="16">
        <v>-2</v>
      </c>
      <c r="F430" s="14" t="s">
        <v>13</v>
      </c>
      <c r="G430" s="16">
        <v>225</v>
      </c>
      <c r="H430" s="16">
        <f t="shared" ref="H430:H437" si="18">E430*G430</f>
        <v>-450</v>
      </c>
      <c r="J430" s="15" t="s">
        <v>34</v>
      </c>
      <c r="K430" s="16"/>
      <c r="L430" s="14" t="s">
        <v>13</v>
      </c>
      <c r="M430" s="16"/>
      <c r="N430" s="16">
        <v>-2</v>
      </c>
      <c r="O430" s="14" t="s">
        <v>13</v>
      </c>
      <c r="P430" s="16">
        <v>225</v>
      </c>
      <c r="Q430" s="16">
        <f t="shared" ref="Q430:Q437" si="19">N430*P430</f>
        <v>-450</v>
      </c>
    </row>
    <row r="431" spans="1:17" x14ac:dyDescent="0.25">
      <c r="A431" s="15" t="s">
        <v>35</v>
      </c>
      <c r="B431" s="16"/>
      <c r="C431" s="14" t="s">
        <v>13</v>
      </c>
      <c r="D431" s="16"/>
      <c r="E431" s="16">
        <v>-45</v>
      </c>
      <c r="F431" s="14" t="s">
        <v>13</v>
      </c>
      <c r="G431" s="16">
        <v>20</v>
      </c>
      <c r="H431" s="16">
        <f t="shared" si="18"/>
        <v>-900</v>
      </c>
      <c r="J431" s="15" t="s">
        <v>35</v>
      </c>
      <c r="K431" s="16"/>
      <c r="L431" s="14" t="s">
        <v>13</v>
      </c>
      <c r="M431" s="16"/>
      <c r="N431" s="16">
        <v>-45</v>
      </c>
      <c r="O431" s="14" t="s">
        <v>13</v>
      </c>
      <c r="P431" s="16">
        <v>20</v>
      </c>
      <c r="Q431" s="16">
        <f t="shared" si="19"/>
        <v>-900</v>
      </c>
    </row>
    <row r="432" spans="1:17" x14ac:dyDescent="0.25">
      <c r="A432" s="15" t="s">
        <v>78</v>
      </c>
      <c r="B432" s="16"/>
      <c r="C432" s="14" t="s">
        <v>13</v>
      </c>
      <c r="D432" s="16"/>
      <c r="E432" s="16">
        <v>-0.5</v>
      </c>
      <c r="F432" s="14" t="s">
        <v>13</v>
      </c>
      <c r="G432" s="16">
        <v>400</v>
      </c>
      <c r="H432" s="16">
        <f t="shared" si="18"/>
        <v>-200</v>
      </c>
      <c r="J432" s="15" t="s">
        <v>78</v>
      </c>
      <c r="K432" s="16"/>
      <c r="L432" s="14" t="s">
        <v>13</v>
      </c>
      <c r="M432" s="16"/>
      <c r="N432" s="16">
        <v>-0.5</v>
      </c>
      <c r="O432" s="14" t="s">
        <v>13</v>
      </c>
      <c r="P432" s="16">
        <v>400</v>
      </c>
      <c r="Q432" s="16">
        <f t="shared" si="19"/>
        <v>-200</v>
      </c>
    </row>
    <row r="433" spans="1:17" x14ac:dyDescent="0.25">
      <c r="A433" s="15" t="s">
        <v>38</v>
      </c>
      <c r="B433" s="16"/>
      <c r="C433" s="14" t="s">
        <v>13</v>
      </c>
      <c r="D433" s="16"/>
      <c r="E433" s="16">
        <v>-1</v>
      </c>
      <c r="F433" s="14" t="s">
        <v>13</v>
      </c>
      <c r="G433" s="16">
        <v>1473.33</v>
      </c>
      <c r="H433" s="16">
        <f t="shared" si="18"/>
        <v>-1473.33</v>
      </c>
      <c r="J433" s="15" t="s">
        <v>38</v>
      </c>
      <c r="K433" s="16"/>
      <c r="L433" s="14" t="s">
        <v>13</v>
      </c>
      <c r="M433" s="16"/>
      <c r="N433" s="16">
        <v>-1</v>
      </c>
      <c r="O433" s="14" t="s">
        <v>13</v>
      </c>
      <c r="P433" s="16">
        <v>1473</v>
      </c>
      <c r="Q433" s="16">
        <f t="shared" si="19"/>
        <v>-1473</v>
      </c>
    </row>
    <row r="434" spans="1:17" x14ac:dyDescent="0.25">
      <c r="A434" s="15" t="s">
        <v>79</v>
      </c>
      <c r="B434" s="16"/>
      <c r="C434" s="14" t="s">
        <v>13</v>
      </c>
      <c r="D434" s="16"/>
      <c r="E434" s="16">
        <v>-1</v>
      </c>
      <c r="F434" s="14" t="s">
        <v>13</v>
      </c>
      <c r="G434" s="16">
        <v>425</v>
      </c>
      <c r="H434" s="16">
        <f t="shared" si="18"/>
        <v>-425</v>
      </c>
      <c r="J434" s="15" t="s">
        <v>79</v>
      </c>
      <c r="K434" s="16"/>
      <c r="L434" s="14" t="s">
        <v>13</v>
      </c>
      <c r="M434" s="16"/>
      <c r="N434" s="16">
        <v>-1</v>
      </c>
      <c r="O434" s="14" t="s">
        <v>13</v>
      </c>
      <c r="P434" s="16">
        <v>425</v>
      </c>
      <c r="Q434" s="16">
        <f t="shared" si="19"/>
        <v>-425</v>
      </c>
    </row>
    <row r="435" spans="1:17" x14ac:dyDescent="0.25">
      <c r="A435" s="15" t="s">
        <v>80</v>
      </c>
      <c r="B435" s="16"/>
      <c r="C435" s="14" t="s">
        <v>13</v>
      </c>
      <c r="D435" s="16"/>
      <c r="E435" s="16">
        <v>-1650</v>
      </c>
      <c r="F435" s="14" t="s">
        <v>13</v>
      </c>
      <c r="G435" s="17">
        <v>0.3</v>
      </c>
      <c r="H435" s="16">
        <f t="shared" si="18"/>
        <v>-495</v>
      </c>
      <c r="J435" s="15" t="s">
        <v>80</v>
      </c>
      <c r="K435" s="16"/>
      <c r="L435" s="14" t="s">
        <v>13</v>
      </c>
      <c r="M435" s="16"/>
      <c r="N435" s="16">
        <v>-1650</v>
      </c>
      <c r="O435" s="14" t="s">
        <v>13</v>
      </c>
      <c r="P435" s="17">
        <v>0.34</v>
      </c>
      <c r="Q435" s="16">
        <f t="shared" si="19"/>
        <v>-561</v>
      </c>
    </row>
    <row r="436" spans="1:17" x14ac:dyDescent="0.25">
      <c r="A436" s="15" t="s">
        <v>41</v>
      </c>
      <c r="B436" s="16"/>
      <c r="C436" s="14" t="s">
        <v>13</v>
      </c>
      <c r="D436" s="16"/>
      <c r="E436" s="19">
        <v>-6</v>
      </c>
      <c r="F436" s="14" t="s">
        <v>13</v>
      </c>
      <c r="G436" s="16">
        <v>85</v>
      </c>
      <c r="H436" s="16">
        <f t="shared" si="18"/>
        <v>-510</v>
      </c>
      <c r="J436" s="15" t="s">
        <v>41</v>
      </c>
      <c r="K436" s="16"/>
      <c r="L436" s="14" t="s">
        <v>13</v>
      </c>
      <c r="M436" s="16"/>
      <c r="N436" s="19">
        <v>-6</v>
      </c>
      <c r="O436" s="14" t="s">
        <v>13</v>
      </c>
      <c r="P436" s="16">
        <v>90</v>
      </c>
      <c r="Q436" s="16">
        <f t="shared" si="19"/>
        <v>-540</v>
      </c>
    </row>
    <row r="437" spans="1:17" x14ac:dyDescent="0.25">
      <c r="A437" s="15" t="s">
        <v>42</v>
      </c>
      <c r="B437" s="16"/>
      <c r="C437" s="14" t="s">
        <v>13</v>
      </c>
      <c r="D437" s="16"/>
      <c r="E437" s="16">
        <v>-1</v>
      </c>
      <c r="F437" s="14" t="s">
        <v>13</v>
      </c>
      <c r="G437" s="16">
        <v>311.25</v>
      </c>
      <c r="H437" s="16">
        <f t="shared" si="18"/>
        <v>-311.25</v>
      </c>
      <c r="J437" s="15" t="s">
        <v>42</v>
      </c>
      <c r="K437" s="16"/>
      <c r="L437" s="14" t="s">
        <v>13</v>
      </c>
      <c r="M437" s="16"/>
      <c r="N437" s="16">
        <v>-1</v>
      </c>
      <c r="O437" s="14" t="s">
        <v>13</v>
      </c>
      <c r="P437" s="16">
        <v>311</v>
      </c>
      <c r="Q437" s="16">
        <f t="shared" si="19"/>
        <v>-311</v>
      </c>
    </row>
    <row r="438" spans="1:17" x14ac:dyDescent="0.25">
      <c r="A438" s="15" t="s">
        <v>43</v>
      </c>
      <c r="B438" s="16"/>
      <c r="C438" s="14" t="s">
        <v>13</v>
      </c>
      <c r="D438" s="16"/>
      <c r="E438" s="16"/>
      <c r="F438" s="14" t="s">
        <v>13</v>
      </c>
      <c r="G438" s="16"/>
      <c r="H438" s="16">
        <v>-500</v>
      </c>
      <c r="J438" s="15" t="s">
        <v>43</v>
      </c>
      <c r="K438" s="16"/>
      <c r="L438" s="14" t="s">
        <v>13</v>
      </c>
      <c r="M438" s="16"/>
      <c r="N438" s="16"/>
      <c r="O438" s="14" t="s">
        <v>13</v>
      </c>
      <c r="P438" s="16"/>
      <c r="Q438" s="16">
        <v>-800</v>
      </c>
    </row>
    <row r="439" spans="1:17" x14ac:dyDescent="0.25">
      <c r="A439" s="13" t="s">
        <v>44</v>
      </c>
      <c r="B439" s="9"/>
      <c r="C439" s="14" t="s">
        <v>13</v>
      </c>
      <c r="D439" s="9"/>
      <c r="E439" s="9"/>
      <c r="F439" s="14" t="s">
        <v>13</v>
      </c>
      <c r="G439" s="9"/>
      <c r="H439" s="9">
        <f>SUM(H430:H438)</f>
        <v>-5264.58</v>
      </c>
      <c r="J439" s="13" t="s">
        <v>44</v>
      </c>
      <c r="K439" s="9"/>
      <c r="L439" s="14" t="s">
        <v>13</v>
      </c>
      <c r="M439" s="9"/>
      <c r="N439" s="9"/>
      <c r="O439" s="14" t="s">
        <v>13</v>
      </c>
      <c r="P439" s="9"/>
      <c r="Q439" s="9">
        <f>SUM(Q430:Q438)</f>
        <v>-5660</v>
      </c>
    </row>
    <row r="440" spans="1:17" x14ac:dyDescent="0.25">
      <c r="A440" s="15" t="s">
        <v>45</v>
      </c>
      <c r="B440" s="16"/>
      <c r="C440" s="14" t="s">
        <v>13</v>
      </c>
      <c r="D440" s="16"/>
      <c r="E440" s="16"/>
      <c r="F440" s="14" t="s">
        <v>13</v>
      </c>
      <c r="G440" s="16"/>
      <c r="H440" s="16">
        <f>SUM(H427,H439)</f>
        <v>13610.42</v>
      </c>
      <c r="J440" s="15" t="s">
        <v>45</v>
      </c>
      <c r="K440" s="16"/>
      <c r="L440" s="14" t="s">
        <v>13</v>
      </c>
      <c r="M440" s="16"/>
      <c r="N440" s="16"/>
      <c r="O440" s="14" t="s">
        <v>13</v>
      </c>
      <c r="P440" s="16"/>
      <c r="Q440" s="16">
        <f>SUM(Q427,Q439)</f>
        <v>11015</v>
      </c>
    </row>
    <row r="444" spans="1:17" x14ac:dyDescent="0.25">
      <c r="A444" s="12" t="s">
        <v>46</v>
      </c>
      <c r="J444" s="12" t="s">
        <v>46</v>
      </c>
    </row>
    <row r="446" spans="1:17" x14ac:dyDescent="0.25">
      <c r="A446" t="s">
        <v>81</v>
      </c>
      <c r="J446" t="s">
        <v>81</v>
      </c>
    </row>
    <row r="447" spans="1:17" x14ac:dyDescent="0.25">
      <c r="A447" s="12" t="s">
        <v>1</v>
      </c>
      <c r="B447" s="12" t="s">
        <v>2</v>
      </c>
      <c r="J447" s="12" t="s">
        <v>1</v>
      </c>
      <c r="K447" s="12" t="s">
        <v>2</v>
      </c>
    </row>
    <row r="448" spans="1:17" x14ac:dyDescent="0.25">
      <c r="A448" s="12" t="s">
        <v>3</v>
      </c>
      <c r="B448" s="12" t="s">
        <v>4</v>
      </c>
      <c r="J448" s="12" t="s">
        <v>3</v>
      </c>
      <c r="K448" s="12" t="s">
        <v>158</v>
      </c>
    </row>
    <row r="449" spans="1:17" x14ac:dyDescent="0.25">
      <c r="A449" s="12" t="s">
        <v>5</v>
      </c>
      <c r="B449" s="12" t="s">
        <v>6</v>
      </c>
      <c r="J449" s="12" t="s">
        <v>5</v>
      </c>
      <c r="K449" s="12" t="s">
        <v>6</v>
      </c>
    </row>
    <row r="450" spans="1:17" x14ac:dyDescent="0.25">
      <c r="A450" s="12" t="s">
        <v>7</v>
      </c>
      <c r="B450" s="12" t="s">
        <v>144</v>
      </c>
      <c r="J450" s="12" t="s">
        <v>7</v>
      </c>
      <c r="K450" s="12" t="s">
        <v>144</v>
      </c>
    </row>
    <row r="451" spans="1:17" x14ac:dyDescent="0.25">
      <c r="A451" s="12" t="s">
        <v>9</v>
      </c>
      <c r="B451" s="12" t="s">
        <v>10</v>
      </c>
      <c r="J451" s="12" t="s">
        <v>9</v>
      </c>
      <c r="K451" s="12" t="s">
        <v>10</v>
      </c>
    </row>
    <row r="453" spans="1:17" x14ac:dyDescent="0.25">
      <c r="A453" s="6" t="s">
        <v>11</v>
      </c>
      <c r="B453" s="7" t="s">
        <v>12</v>
      </c>
      <c r="C453" s="7" t="s">
        <v>13</v>
      </c>
      <c r="D453" s="7" t="s">
        <v>14</v>
      </c>
      <c r="E453" s="7" t="s">
        <v>15</v>
      </c>
      <c r="F453" s="7" t="s">
        <v>13</v>
      </c>
      <c r="G453" s="7" t="s">
        <v>16</v>
      </c>
      <c r="H453" s="7" t="s">
        <v>17</v>
      </c>
      <c r="J453" s="6" t="s">
        <v>11</v>
      </c>
      <c r="K453" s="7" t="s">
        <v>12</v>
      </c>
      <c r="L453" s="7" t="s">
        <v>13</v>
      </c>
      <c r="M453" s="7" t="s">
        <v>14</v>
      </c>
      <c r="N453" s="7" t="s">
        <v>15</v>
      </c>
      <c r="O453" s="7" t="s">
        <v>13</v>
      </c>
      <c r="P453" s="7" t="s">
        <v>16</v>
      </c>
      <c r="Q453" s="7" t="s">
        <v>17</v>
      </c>
    </row>
    <row r="455" spans="1:17" x14ac:dyDescent="0.25">
      <c r="A455" s="12" t="s">
        <v>82</v>
      </c>
      <c r="J455" s="12" t="s">
        <v>82</v>
      </c>
    </row>
    <row r="457" spans="1:17" x14ac:dyDescent="0.25">
      <c r="A457" s="12" t="s">
        <v>46</v>
      </c>
      <c r="J457" s="12" t="s">
        <v>46</v>
      </c>
    </row>
    <row r="459" spans="1:17" x14ac:dyDescent="0.25">
      <c r="A459" t="s">
        <v>83</v>
      </c>
      <c r="J459" t="s">
        <v>83</v>
      </c>
    </row>
    <row r="460" spans="1:17" x14ac:dyDescent="0.25">
      <c r="A460" s="12" t="s">
        <v>1</v>
      </c>
      <c r="B460" s="12" t="s">
        <v>2</v>
      </c>
      <c r="J460" s="12" t="s">
        <v>1</v>
      </c>
      <c r="K460" s="12" t="s">
        <v>2</v>
      </c>
    </row>
    <row r="461" spans="1:17" x14ac:dyDescent="0.25">
      <c r="A461" s="12" t="s">
        <v>3</v>
      </c>
      <c r="B461" s="12" t="s">
        <v>4</v>
      </c>
      <c r="J461" s="12" t="s">
        <v>3</v>
      </c>
      <c r="K461" s="12" t="s">
        <v>158</v>
      </c>
    </row>
    <row r="462" spans="1:17" x14ac:dyDescent="0.25">
      <c r="A462" s="12" t="s">
        <v>5</v>
      </c>
      <c r="B462" s="12" t="s">
        <v>6</v>
      </c>
      <c r="J462" s="12" t="s">
        <v>5</v>
      </c>
      <c r="K462" s="12" t="s">
        <v>6</v>
      </c>
    </row>
    <row r="463" spans="1:17" x14ac:dyDescent="0.25">
      <c r="A463" s="12" t="s">
        <v>7</v>
      </c>
      <c r="B463" s="12" t="s">
        <v>144</v>
      </c>
      <c r="J463" s="12" t="s">
        <v>7</v>
      </c>
      <c r="K463" s="12" t="s">
        <v>144</v>
      </c>
    </row>
    <row r="464" spans="1:17" x14ac:dyDescent="0.25">
      <c r="A464" s="12" t="s">
        <v>9</v>
      </c>
      <c r="B464" s="12" t="s">
        <v>10</v>
      </c>
      <c r="J464" s="12" t="s">
        <v>9</v>
      </c>
      <c r="K464" s="12" t="s">
        <v>10</v>
      </c>
    </row>
    <row r="466" spans="1:17" x14ac:dyDescent="0.25">
      <c r="A466" s="6" t="s">
        <v>11</v>
      </c>
      <c r="B466" s="7" t="s">
        <v>12</v>
      </c>
      <c r="C466" s="7" t="s">
        <v>13</v>
      </c>
      <c r="D466" s="7" t="s">
        <v>14</v>
      </c>
      <c r="E466" s="7" t="s">
        <v>15</v>
      </c>
      <c r="F466" s="7" t="s">
        <v>13</v>
      </c>
      <c r="G466" s="7" t="s">
        <v>16</v>
      </c>
      <c r="H466" s="7" t="s">
        <v>17</v>
      </c>
      <c r="J466" s="6" t="s">
        <v>11</v>
      </c>
      <c r="K466" s="7" t="s">
        <v>12</v>
      </c>
      <c r="L466" s="7" t="s">
        <v>13</v>
      </c>
      <c r="M466" s="7" t="s">
        <v>14</v>
      </c>
      <c r="N466" s="7" t="s">
        <v>15</v>
      </c>
      <c r="O466" s="7" t="s">
        <v>13</v>
      </c>
      <c r="P466" s="7" t="s">
        <v>16</v>
      </c>
      <c r="Q466" s="7" t="s">
        <v>17</v>
      </c>
    </row>
    <row r="468" spans="1:17" x14ac:dyDescent="0.25">
      <c r="A468" s="12" t="s">
        <v>84</v>
      </c>
      <c r="J468" s="12" t="s">
        <v>84</v>
      </c>
    </row>
    <row r="470" spans="1:17" x14ac:dyDescent="0.25">
      <c r="A470" s="12" t="s">
        <v>46</v>
      </c>
      <c r="J470" s="12" t="s">
        <v>46</v>
      </c>
    </row>
    <row r="472" spans="1:17" x14ac:dyDescent="0.25">
      <c r="A472" t="s">
        <v>85</v>
      </c>
      <c r="J472" t="s">
        <v>85</v>
      </c>
    </row>
    <row r="473" spans="1:17" x14ac:dyDescent="0.25">
      <c r="A473" s="12" t="s">
        <v>1</v>
      </c>
      <c r="B473" s="12" t="s">
        <v>2</v>
      </c>
      <c r="J473" s="12" t="s">
        <v>1</v>
      </c>
      <c r="K473" s="12" t="s">
        <v>2</v>
      </c>
    </row>
    <row r="474" spans="1:17" x14ac:dyDescent="0.25">
      <c r="A474" s="12" t="s">
        <v>3</v>
      </c>
      <c r="B474" s="12" t="s">
        <v>4</v>
      </c>
      <c r="J474" s="12" t="s">
        <v>3</v>
      </c>
      <c r="K474" s="12" t="s">
        <v>158</v>
      </c>
    </row>
    <row r="475" spans="1:17" x14ac:dyDescent="0.25">
      <c r="A475" s="12" t="s">
        <v>5</v>
      </c>
      <c r="B475" s="12" t="s">
        <v>6</v>
      </c>
      <c r="J475" s="12" t="s">
        <v>5</v>
      </c>
      <c r="K475" s="12" t="s">
        <v>6</v>
      </c>
    </row>
    <row r="476" spans="1:17" x14ac:dyDescent="0.25">
      <c r="A476" s="12" t="s">
        <v>7</v>
      </c>
      <c r="B476" s="12" t="s">
        <v>144</v>
      </c>
      <c r="J476" s="12" t="s">
        <v>7</v>
      </c>
      <c r="K476" s="12" t="s">
        <v>144</v>
      </c>
    </row>
    <row r="477" spans="1:17" x14ac:dyDescent="0.25">
      <c r="A477" s="12" t="s">
        <v>9</v>
      </c>
      <c r="B477" s="12" t="s">
        <v>10</v>
      </c>
      <c r="J477" s="12" t="s">
        <v>9</v>
      </c>
      <c r="K477" s="12" t="s">
        <v>10</v>
      </c>
    </row>
    <row r="479" spans="1:17" x14ac:dyDescent="0.25">
      <c r="A479" s="6" t="s">
        <v>11</v>
      </c>
      <c r="B479" s="7" t="s">
        <v>12</v>
      </c>
      <c r="C479" s="7" t="s">
        <v>13</v>
      </c>
      <c r="D479" s="7" t="s">
        <v>14</v>
      </c>
      <c r="E479" s="7" t="s">
        <v>15</v>
      </c>
      <c r="F479" s="7" t="s">
        <v>13</v>
      </c>
      <c r="G479" s="7" t="s">
        <v>16</v>
      </c>
      <c r="H479" s="7" t="s">
        <v>17</v>
      </c>
      <c r="J479" s="6" t="s">
        <v>11</v>
      </c>
      <c r="K479" s="7" t="s">
        <v>12</v>
      </c>
      <c r="L479" s="7" t="s">
        <v>13</v>
      </c>
      <c r="M479" s="7" t="s">
        <v>14</v>
      </c>
      <c r="N479" s="7" t="s">
        <v>15</v>
      </c>
      <c r="O479" s="7" t="s">
        <v>13</v>
      </c>
      <c r="P479" s="7" t="s">
        <v>16</v>
      </c>
      <c r="Q479" s="7" t="s">
        <v>17</v>
      </c>
    </row>
    <row r="481" spans="1:17" x14ac:dyDescent="0.25">
      <c r="A481" s="12" t="s">
        <v>86</v>
      </c>
      <c r="J481" s="12" t="s">
        <v>86</v>
      </c>
    </row>
    <row r="483" spans="1:17" x14ac:dyDescent="0.25">
      <c r="A483" s="12" t="s">
        <v>46</v>
      </c>
      <c r="J483" s="12" t="s">
        <v>46</v>
      </c>
    </row>
    <row r="485" spans="1:17" x14ac:dyDescent="0.25">
      <c r="A485" t="s">
        <v>87</v>
      </c>
      <c r="J485" t="s">
        <v>87</v>
      </c>
    </row>
    <row r="486" spans="1:17" x14ac:dyDescent="0.25">
      <c r="A486" s="12" t="s">
        <v>1</v>
      </c>
      <c r="B486" s="12" t="s">
        <v>2</v>
      </c>
      <c r="J486" s="12" t="s">
        <v>1</v>
      </c>
      <c r="K486" s="12" t="s">
        <v>2</v>
      </c>
    </row>
    <row r="487" spans="1:17" x14ac:dyDescent="0.25">
      <c r="A487" s="12" t="s">
        <v>3</v>
      </c>
      <c r="B487" s="12" t="s">
        <v>4</v>
      </c>
      <c r="J487" s="12" t="s">
        <v>3</v>
      </c>
      <c r="K487" s="12" t="s">
        <v>158</v>
      </c>
    </row>
    <row r="488" spans="1:17" x14ac:dyDescent="0.25">
      <c r="A488" s="12" t="s">
        <v>5</v>
      </c>
      <c r="B488" s="12" t="s">
        <v>6</v>
      </c>
      <c r="J488" s="12" t="s">
        <v>5</v>
      </c>
      <c r="K488" s="12" t="s">
        <v>6</v>
      </c>
    </row>
    <row r="489" spans="1:17" x14ac:dyDescent="0.25">
      <c r="A489" s="12" t="s">
        <v>7</v>
      </c>
      <c r="B489" s="12" t="s">
        <v>144</v>
      </c>
      <c r="J489" s="12" t="s">
        <v>7</v>
      </c>
      <c r="K489" s="12" t="s">
        <v>144</v>
      </c>
    </row>
    <row r="490" spans="1:17" x14ac:dyDescent="0.25">
      <c r="A490" s="12" t="s">
        <v>9</v>
      </c>
      <c r="B490" s="12" t="s">
        <v>10</v>
      </c>
      <c r="J490" s="12" t="s">
        <v>9</v>
      </c>
      <c r="K490" s="12" t="s">
        <v>10</v>
      </c>
    </row>
    <row r="492" spans="1:17" x14ac:dyDescent="0.25">
      <c r="A492" s="6" t="s">
        <v>11</v>
      </c>
      <c r="B492" s="7" t="s">
        <v>12</v>
      </c>
      <c r="C492" s="7" t="s">
        <v>13</v>
      </c>
      <c r="D492" s="7" t="s">
        <v>14</v>
      </c>
      <c r="E492" s="7" t="s">
        <v>15</v>
      </c>
      <c r="F492" s="7" t="s">
        <v>13</v>
      </c>
      <c r="G492" s="7" t="s">
        <v>16</v>
      </c>
      <c r="H492" s="7" t="s">
        <v>17</v>
      </c>
      <c r="J492" s="6" t="s">
        <v>11</v>
      </c>
      <c r="K492" s="7" t="s">
        <v>12</v>
      </c>
      <c r="L492" s="7" t="s">
        <v>13</v>
      </c>
      <c r="M492" s="7" t="s">
        <v>14</v>
      </c>
      <c r="N492" s="7" t="s">
        <v>15</v>
      </c>
      <c r="O492" s="7" t="s">
        <v>13</v>
      </c>
      <c r="P492" s="7" t="s">
        <v>16</v>
      </c>
      <c r="Q492" s="7" t="s">
        <v>17</v>
      </c>
    </row>
    <row r="494" spans="1:17" x14ac:dyDescent="0.25">
      <c r="A494" s="12" t="s">
        <v>88</v>
      </c>
      <c r="J494" s="12" t="s">
        <v>159</v>
      </c>
    </row>
    <row r="496" spans="1:17" x14ac:dyDescent="0.25">
      <c r="A496" s="12" t="s">
        <v>46</v>
      </c>
      <c r="J496" s="12" t="s">
        <v>46</v>
      </c>
    </row>
    <row r="498" spans="1:17" x14ac:dyDescent="0.25">
      <c r="A498" t="s">
        <v>89</v>
      </c>
      <c r="J498" t="s">
        <v>89</v>
      </c>
    </row>
    <row r="499" spans="1:17" x14ac:dyDescent="0.25">
      <c r="A499" s="12" t="s">
        <v>1</v>
      </c>
      <c r="B499" s="12" t="s">
        <v>2</v>
      </c>
      <c r="J499" s="12" t="s">
        <v>1</v>
      </c>
      <c r="K499" s="12" t="s">
        <v>2</v>
      </c>
    </row>
    <row r="500" spans="1:17" x14ac:dyDescent="0.25">
      <c r="A500" s="12" t="s">
        <v>3</v>
      </c>
      <c r="B500" s="12" t="s">
        <v>4</v>
      </c>
      <c r="J500" s="12" t="s">
        <v>3</v>
      </c>
      <c r="K500" s="12" t="s">
        <v>158</v>
      </c>
    </row>
    <row r="501" spans="1:17" x14ac:dyDescent="0.25">
      <c r="A501" s="12" t="s">
        <v>5</v>
      </c>
      <c r="B501" s="12" t="s">
        <v>6</v>
      </c>
      <c r="J501" s="12" t="s">
        <v>5</v>
      </c>
      <c r="K501" s="12" t="s">
        <v>6</v>
      </c>
    </row>
    <row r="502" spans="1:17" x14ac:dyDescent="0.25">
      <c r="A502" s="12" t="s">
        <v>7</v>
      </c>
      <c r="B502" s="12" t="s">
        <v>144</v>
      </c>
      <c r="J502" s="12" t="s">
        <v>7</v>
      </c>
      <c r="K502" s="12" t="s">
        <v>144</v>
      </c>
    </row>
    <row r="503" spans="1:17" x14ac:dyDescent="0.25">
      <c r="A503" s="12" t="s">
        <v>9</v>
      </c>
      <c r="B503" s="12" t="s">
        <v>10</v>
      </c>
      <c r="J503" s="12" t="s">
        <v>9</v>
      </c>
      <c r="K503" s="12" t="s">
        <v>10</v>
      </c>
    </row>
    <row r="505" spans="1:17" x14ac:dyDescent="0.25">
      <c r="A505" s="6" t="s">
        <v>11</v>
      </c>
      <c r="B505" s="7" t="s">
        <v>12</v>
      </c>
      <c r="C505" s="7" t="s">
        <v>13</v>
      </c>
      <c r="D505" s="7" t="s">
        <v>14</v>
      </c>
      <c r="E505" s="7" t="s">
        <v>15</v>
      </c>
      <c r="F505" s="7" t="s">
        <v>13</v>
      </c>
      <c r="G505" s="7" t="s">
        <v>16</v>
      </c>
      <c r="H505" s="7" t="s">
        <v>17</v>
      </c>
      <c r="J505" s="6" t="s">
        <v>11</v>
      </c>
      <c r="K505" s="7" t="s">
        <v>12</v>
      </c>
      <c r="L505" s="7" t="s">
        <v>13</v>
      </c>
      <c r="M505" s="7" t="s">
        <v>14</v>
      </c>
      <c r="N505" s="7" t="s">
        <v>15</v>
      </c>
      <c r="O505" s="7" t="s">
        <v>13</v>
      </c>
      <c r="P505" s="7" t="s">
        <v>16</v>
      </c>
      <c r="Q505" s="7" t="s">
        <v>17</v>
      </c>
    </row>
    <row r="507" spans="1:17" x14ac:dyDescent="0.25">
      <c r="A507" s="12" t="s">
        <v>90</v>
      </c>
      <c r="J507" s="12" t="s">
        <v>90</v>
      </c>
    </row>
    <row r="509" spans="1:17" x14ac:dyDescent="0.25">
      <c r="A509" s="12" t="s">
        <v>46</v>
      </c>
      <c r="J509" s="12" t="s">
        <v>46</v>
      </c>
    </row>
    <row r="511" spans="1:17" x14ac:dyDescent="0.25">
      <c r="A511" t="s">
        <v>91</v>
      </c>
      <c r="J511" t="s">
        <v>91</v>
      </c>
    </row>
    <row r="512" spans="1:17" x14ac:dyDescent="0.25">
      <c r="A512" s="12" t="s">
        <v>1</v>
      </c>
      <c r="B512" s="12" t="s">
        <v>2</v>
      </c>
      <c r="J512" s="12" t="s">
        <v>1</v>
      </c>
      <c r="K512" s="12" t="s">
        <v>2</v>
      </c>
    </row>
    <row r="513" spans="1:17" x14ac:dyDescent="0.25">
      <c r="A513" s="12" t="s">
        <v>3</v>
      </c>
      <c r="B513" s="12" t="s">
        <v>4</v>
      </c>
      <c r="J513" s="12" t="s">
        <v>3</v>
      </c>
      <c r="K513" s="12" t="s">
        <v>158</v>
      </c>
    </row>
    <row r="514" spans="1:17" x14ac:dyDescent="0.25">
      <c r="A514" s="12" t="s">
        <v>5</v>
      </c>
      <c r="B514" s="12" t="s">
        <v>6</v>
      </c>
      <c r="J514" s="12" t="s">
        <v>5</v>
      </c>
      <c r="K514" s="12" t="s">
        <v>6</v>
      </c>
    </row>
    <row r="515" spans="1:17" x14ac:dyDescent="0.25">
      <c r="A515" s="12" t="s">
        <v>7</v>
      </c>
      <c r="B515" s="12" t="s">
        <v>144</v>
      </c>
      <c r="J515" s="12" t="s">
        <v>7</v>
      </c>
      <c r="K515" s="12" t="s">
        <v>144</v>
      </c>
    </row>
    <row r="516" spans="1:17" x14ac:dyDescent="0.25">
      <c r="A516" s="12" t="s">
        <v>9</v>
      </c>
      <c r="B516" s="12" t="s">
        <v>10</v>
      </c>
      <c r="J516" s="12" t="s">
        <v>9</v>
      </c>
      <c r="K516" s="12" t="s">
        <v>10</v>
      </c>
    </row>
    <row r="518" spans="1:17" x14ac:dyDescent="0.25">
      <c r="A518" s="6" t="s">
        <v>11</v>
      </c>
      <c r="B518" s="7" t="s">
        <v>12</v>
      </c>
      <c r="C518" s="7" t="s">
        <v>13</v>
      </c>
      <c r="D518" s="7" t="s">
        <v>14</v>
      </c>
      <c r="E518" s="7" t="s">
        <v>15</v>
      </c>
      <c r="F518" s="7" t="s">
        <v>13</v>
      </c>
      <c r="G518" s="7" t="s">
        <v>16</v>
      </c>
      <c r="H518" s="7" t="s">
        <v>17</v>
      </c>
      <c r="J518" s="6" t="s">
        <v>11</v>
      </c>
      <c r="K518" s="7" t="s">
        <v>12</v>
      </c>
      <c r="L518" s="7" t="s">
        <v>13</v>
      </c>
      <c r="M518" s="7" t="s">
        <v>14</v>
      </c>
      <c r="N518" s="7" t="s">
        <v>15</v>
      </c>
      <c r="O518" s="7" t="s">
        <v>13</v>
      </c>
      <c r="P518" s="7" t="s">
        <v>16</v>
      </c>
      <c r="Q518" s="7" t="s">
        <v>17</v>
      </c>
    </row>
    <row r="520" spans="1:17" x14ac:dyDescent="0.25">
      <c r="A520" s="12" t="s">
        <v>92</v>
      </c>
      <c r="J520" s="12" t="s">
        <v>92</v>
      </c>
    </row>
    <row r="522" spans="1:17" x14ac:dyDescent="0.25">
      <c r="A522" s="12" t="s">
        <v>46</v>
      </c>
      <c r="J522" s="12" t="s">
        <v>46</v>
      </c>
    </row>
    <row r="524" spans="1:17" x14ac:dyDescent="0.25">
      <c r="A524" t="s">
        <v>93</v>
      </c>
      <c r="J524" t="s">
        <v>93</v>
      </c>
    </row>
    <row r="525" spans="1:17" x14ac:dyDescent="0.25">
      <c r="A525" s="12" t="s">
        <v>1</v>
      </c>
      <c r="B525" s="12" t="s">
        <v>2</v>
      </c>
      <c r="J525" s="12" t="s">
        <v>1</v>
      </c>
      <c r="K525" s="12" t="s">
        <v>2</v>
      </c>
    </row>
    <row r="526" spans="1:17" x14ac:dyDescent="0.25">
      <c r="A526" s="12" t="s">
        <v>3</v>
      </c>
      <c r="B526" s="12" t="s">
        <v>4</v>
      </c>
      <c r="J526" s="12" t="s">
        <v>3</v>
      </c>
      <c r="K526" s="12" t="s">
        <v>158</v>
      </c>
    </row>
    <row r="527" spans="1:17" x14ac:dyDescent="0.25">
      <c r="A527" s="12" t="s">
        <v>5</v>
      </c>
      <c r="B527" s="12" t="s">
        <v>6</v>
      </c>
      <c r="J527" s="12" t="s">
        <v>5</v>
      </c>
      <c r="K527" s="12" t="s">
        <v>6</v>
      </c>
    </row>
    <row r="528" spans="1:17" x14ac:dyDescent="0.25">
      <c r="A528" s="12" t="s">
        <v>7</v>
      </c>
      <c r="B528" s="12" t="s">
        <v>144</v>
      </c>
      <c r="J528" s="12" t="s">
        <v>7</v>
      </c>
      <c r="K528" s="12" t="s">
        <v>144</v>
      </c>
    </row>
    <row r="529" spans="1:17" x14ac:dyDescent="0.25">
      <c r="A529" s="12" t="s">
        <v>9</v>
      </c>
      <c r="B529" s="12" t="s">
        <v>10</v>
      </c>
      <c r="J529" s="12" t="s">
        <v>9</v>
      </c>
      <c r="K529" s="12" t="s">
        <v>10</v>
      </c>
    </row>
    <row r="531" spans="1:17" x14ac:dyDescent="0.25">
      <c r="A531" s="6" t="s">
        <v>11</v>
      </c>
      <c r="B531" s="7" t="s">
        <v>12</v>
      </c>
      <c r="C531" s="7" t="s">
        <v>13</v>
      </c>
      <c r="D531" s="7" t="s">
        <v>14</v>
      </c>
      <c r="E531" s="7" t="s">
        <v>15</v>
      </c>
      <c r="F531" s="7" t="s">
        <v>13</v>
      </c>
      <c r="G531" s="7" t="s">
        <v>16</v>
      </c>
      <c r="H531" s="7" t="s">
        <v>17</v>
      </c>
      <c r="J531" s="6" t="s">
        <v>11</v>
      </c>
      <c r="K531" s="7" t="s">
        <v>12</v>
      </c>
      <c r="L531" s="7" t="s">
        <v>13</v>
      </c>
      <c r="M531" s="7" t="s">
        <v>14</v>
      </c>
      <c r="N531" s="7" t="s">
        <v>15</v>
      </c>
      <c r="O531" s="7" t="s">
        <v>13</v>
      </c>
      <c r="P531" s="7" t="s">
        <v>16</v>
      </c>
      <c r="Q531" s="7" t="s">
        <v>17</v>
      </c>
    </row>
    <row r="533" spans="1:17" x14ac:dyDescent="0.25">
      <c r="A533" s="12" t="s">
        <v>94</v>
      </c>
      <c r="J533" s="12" t="s">
        <v>94</v>
      </c>
    </row>
    <row r="535" spans="1:17" x14ac:dyDescent="0.25">
      <c r="A535" s="12" t="s">
        <v>46</v>
      </c>
      <c r="J535" s="12" t="s">
        <v>46</v>
      </c>
    </row>
    <row r="537" spans="1:17" x14ac:dyDescent="0.25">
      <c r="A537" t="s">
        <v>95</v>
      </c>
      <c r="J537" t="s">
        <v>95</v>
      </c>
    </row>
    <row r="538" spans="1:17" x14ac:dyDescent="0.25">
      <c r="A538" s="12" t="s">
        <v>1</v>
      </c>
      <c r="B538" s="12" t="s">
        <v>2</v>
      </c>
      <c r="J538" s="12" t="s">
        <v>1</v>
      </c>
      <c r="K538" s="12" t="s">
        <v>2</v>
      </c>
    </row>
    <row r="539" spans="1:17" x14ac:dyDescent="0.25">
      <c r="A539" s="12" t="s">
        <v>3</v>
      </c>
      <c r="B539" s="12" t="s">
        <v>4</v>
      </c>
      <c r="J539" s="12" t="s">
        <v>3</v>
      </c>
      <c r="K539" s="12" t="s">
        <v>158</v>
      </c>
    </row>
    <row r="540" spans="1:17" x14ac:dyDescent="0.25">
      <c r="A540" s="12" t="s">
        <v>5</v>
      </c>
      <c r="B540" s="12" t="s">
        <v>6</v>
      </c>
      <c r="J540" s="12" t="s">
        <v>5</v>
      </c>
      <c r="K540" s="12" t="s">
        <v>6</v>
      </c>
    </row>
    <row r="541" spans="1:17" x14ac:dyDescent="0.25">
      <c r="A541" s="12" t="s">
        <v>7</v>
      </c>
      <c r="B541" s="12" t="s">
        <v>144</v>
      </c>
      <c r="J541" s="12" t="s">
        <v>7</v>
      </c>
      <c r="K541" s="12" t="s">
        <v>144</v>
      </c>
    </row>
    <row r="542" spans="1:17" x14ac:dyDescent="0.25">
      <c r="A542" s="12" t="s">
        <v>9</v>
      </c>
      <c r="B542" s="12" t="s">
        <v>10</v>
      </c>
      <c r="J542" s="12" t="s">
        <v>9</v>
      </c>
      <c r="K542" s="12" t="s">
        <v>10</v>
      </c>
    </row>
    <row r="544" spans="1:17" x14ac:dyDescent="0.25">
      <c r="A544" s="6" t="s">
        <v>11</v>
      </c>
      <c r="B544" s="7" t="s">
        <v>12</v>
      </c>
      <c r="C544" s="7" t="s">
        <v>13</v>
      </c>
      <c r="D544" s="7" t="s">
        <v>14</v>
      </c>
      <c r="E544" s="7" t="s">
        <v>15</v>
      </c>
      <c r="F544" s="7" t="s">
        <v>13</v>
      </c>
      <c r="G544" s="7" t="s">
        <v>16</v>
      </c>
      <c r="H544" s="7" t="s">
        <v>17</v>
      </c>
      <c r="J544" s="6" t="s">
        <v>11</v>
      </c>
      <c r="K544" s="7" t="s">
        <v>12</v>
      </c>
      <c r="L544" s="7" t="s">
        <v>13</v>
      </c>
      <c r="M544" s="7" t="s">
        <v>14</v>
      </c>
      <c r="N544" s="7" t="s">
        <v>15</v>
      </c>
      <c r="O544" s="7" t="s">
        <v>13</v>
      </c>
      <c r="P544" s="7" t="s">
        <v>16</v>
      </c>
      <c r="Q544" s="7" t="s">
        <v>17</v>
      </c>
    </row>
    <row r="545" spans="1:17" x14ac:dyDescent="0.25">
      <c r="A545" s="13" t="s">
        <v>18</v>
      </c>
      <c r="B545" s="9"/>
      <c r="C545" s="14" t="s">
        <v>13</v>
      </c>
      <c r="D545" s="9"/>
      <c r="E545" s="9"/>
      <c r="F545" s="14" t="s">
        <v>13</v>
      </c>
      <c r="G545" s="9"/>
      <c r="H545" s="9"/>
      <c r="J545" s="13" t="s">
        <v>18</v>
      </c>
      <c r="K545" s="9"/>
      <c r="L545" s="14" t="s">
        <v>13</v>
      </c>
      <c r="M545" s="9"/>
      <c r="N545" s="9"/>
      <c r="O545" s="14" t="s">
        <v>13</v>
      </c>
      <c r="P545" s="9"/>
      <c r="Q545" s="9"/>
    </row>
    <row r="546" spans="1:17" x14ac:dyDescent="0.25">
      <c r="A546" s="15" t="s">
        <v>72</v>
      </c>
      <c r="B546" s="16">
        <v>2500</v>
      </c>
      <c r="C546" s="14" t="s">
        <v>13</v>
      </c>
      <c r="D546" s="17">
        <f>H546/B546</f>
        <v>7.5</v>
      </c>
      <c r="E546" s="16">
        <v>2500</v>
      </c>
      <c r="F546" s="14" t="s">
        <v>21</v>
      </c>
      <c r="G546" s="17">
        <v>7.5</v>
      </c>
      <c r="H546" s="16">
        <f>E546*G546</f>
        <v>18750</v>
      </c>
      <c r="J546" s="15" t="s">
        <v>72</v>
      </c>
      <c r="K546" s="16">
        <v>2500</v>
      </c>
      <c r="L546" s="14" t="s">
        <v>13</v>
      </c>
      <c r="M546" s="17">
        <f>Q546/K546</f>
        <v>7</v>
      </c>
      <c r="N546" s="16">
        <v>2500</v>
      </c>
      <c r="O546" s="14" t="s">
        <v>21</v>
      </c>
      <c r="P546" s="17">
        <v>7</v>
      </c>
      <c r="Q546" s="16">
        <f>N546*P546</f>
        <v>17500</v>
      </c>
    </row>
    <row r="547" spans="1:17" x14ac:dyDescent="0.25">
      <c r="A547" s="15" t="s">
        <v>23</v>
      </c>
      <c r="B547" s="16"/>
      <c r="C547" s="14" t="s">
        <v>13</v>
      </c>
      <c r="D547" s="16"/>
      <c r="E547" s="16"/>
      <c r="F547" s="14" t="s">
        <v>24</v>
      </c>
      <c r="G547" s="16"/>
      <c r="H547" s="16">
        <v>870</v>
      </c>
      <c r="J547" s="15" t="s">
        <v>23</v>
      </c>
      <c r="K547" s="16"/>
      <c r="L547" s="14" t="s">
        <v>13</v>
      </c>
      <c r="M547" s="16"/>
      <c r="N547" s="16"/>
      <c r="O547" s="14" t="s">
        <v>24</v>
      </c>
      <c r="P547" s="16"/>
      <c r="Q547" s="16">
        <v>870</v>
      </c>
    </row>
    <row r="548" spans="1:17" x14ac:dyDescent="0.25">
      <c r="A548" s="13" t="s">
        <v>25</v>
      </c>
      <c r="B548" s="9"/>
      <c r="C548" s="14" t="s">
        <v>13</v>
      </c>
      <c r="D548" s="9"/>
      <c r="E548" s="9"/>
      <c r="F548" s="14" t="s">
        <v>13</v>
      </c>
      <c r="G548" s="9"/>
      <c r="H548" s="9">
        <f>SUM(H546:H547)</f>
        <v>19620</v>
      </c>
      <c r="J548" s="13" t="s">
        <v>25</v>
      </c>
      <c r="K548" s="9"/>
      <c r="L548" s="14" t="s">
        <v>13</v>
      </c>
      <c r="M548" s="9"/>
      <c r="N548" s="9"/>
      <c r="O548" s="14" t="s">
        <v>13</v>
      </c>
      <c r="P548" s="9"/>
      <c r="Q548" s="9">
        <f>SUM(Q546:Q547)</f>
        <v>18370</v>
      </c>
    </row>
    <row r="549" spans="1:17" x14ac:dyDescent="0.25">
      <c r="A549" s="15" t="s">
        <v>13</v>
      </c>
      <c r="B549" s="16"/>
      <c r="C549" s="14" t="s">
        <v>13</v>
      </c>
      <c r="D549" s="16"/>
      <c r="E549" s="16"/>
      <c r="F549" s="14" t="s">
        <v>13</v>
      </c>
      <c r="G549" s="16"/>
      <c r="H549" s="16"/>
      <c r="J549" s="15" t="s">
        <v>13</v>
      </c>
      <c r="K549" s="16"/>
      <c r="L549" s="14" t="s">
        <v>13</v>
      </c>
      <c r="M549" s="16"/>
      <c r="N549" s="16"/>
      <c r="O549" s="14" t="s">
        <v>13</v>
      </c>
      <c r="P549" s="16"/>
      <c r="Q549" s="16"/>
    </row>
    <row r="550" spans="1:17" x14ac:dyDescent="0.25">
      <c r="A550" s="13" t="s">
        <v>26</v>
      </c>
      <c r="B550" s="9"/>
      <c r="C550" s="14" t="s">
        <v>13</v>
      </c>
      <c r="D550" s="9"/>
      <c r="E550" s="9"/>
      <c r="F550" s="14" t="s">
        <v>13</v>
      </c>
      <c r="G550" s="9"/>
      <c r="H550" s="9"/>
      <c r="J550" s="13" t="s">
        <v>26</v>
      </c>
      <c r="K550" s="9"/>
      <c r="L550" s="14" t="s">
        <v>13</v>
      </c>
      <c r="M550" s="9"/>
      <c r="N550" s="9"/>
      <c r="O550" s="14" t="s">
        <v>13</v>
      </c>
      <c r="P550" s="9"/>
      <c r="Q550" s="9"/>
    </row>
    <row r="551" spans="1:17" x14ac:dyDescent="0.25">
      <c r="A551" s="15" t="s">
        <v>27</v>
      </c>
      <c r="B551" s="16"/>
      <c r="C551" s="14" t="s">
        <v>13</v>
      </c>
      <c r="D551" s="16"/>
      <c r="E551" s="17">
        <v>-5</v>
      </c>
      <c r="F551" s="14" t="s">
        <v>66</v>
      </c>
      <c r="G551" s="17">
        <v>180</v>
      </c>
      <c r="H551" s="16">
        <f>E551*G551</f>
        <v>-900</v>
      </c>
      <c r="J551" s="15" t="s">
        <v>27</v>
      </c>
      <c r="K551" s="16"/>
      <c r="L551" s="14" t="s">
        <v>13</v>
      </c>
      <c r="M551" s="16"/>
      <c r="N551" s="17">
        <v>-5</v>
      </c>
      <c r="O551" s="14" t="s">
        <v>66</v>
      </c>
      <c r="P551" s="17">
        <v>180</v>
      </c>
      <c r="Q551" s="16">
        <f>N551*P551</f>
        <v>-900</v>
      </c>
    </row>
    <row r="552" spans="1:17" x14ac:dyDescent="0.25">
      <c r="A552" s="15" t="s">
        <v>28</v>
      </c>
      <c r="B552" s="16"/>
      <c r="C552" s="14" t="s">
        <v>13</v>
      </c>
      <c r="D552" s="16"/>
      <c r="E552" s="16">
        <v>-35</v>
      </c>
      <c r="F552" s="14" t="s">
        <v>29</v>
      </c>
      <c r="G552" s="17"/>
      <c r="H552" s="16"/>
      <c r="J552" s="15" t="s">
        <v>28</v>
      </c>
      <c r="K552" s="16"/>
      <c r="L552" s="14" t="s">
        <v>13</v>
      </c>
      <c r="M552" s="16"/>
      <c r="N552" s="16">
        <v>-35</v>
      </c>
      <c r="O552" s="14" t="s">
        <v>29</v>
      </c>
      <c r="P552" s="17"/>
      <c r="Q552" s="16"/>
    </row>
    <row r="553" spans="1:17" x14ac:dyDescent="0.25">
      <c r="A553" s="15" t="s">
        <v>75</v>
      </c>
      <c r="B553" s="16">
        <v>-2300</v>
      </c>
      <c r="C553" s="14" t="s">
        <v>13</v>
      </c>
      <c r="D553" s="16">
        <f>H553/B553</f>
        <v>7.0000000000000007E-2</v>
      </c>
      <c r="E553" s="16">
        <v>-2300</v>
      </c>
      <c r="F553" s="14" t="s">
        <v>76</v>
      </c>
      <c r="G553" s="17">
        <v>7.0000000000000007E-2</v>
      </c>
      <c r="H553" s="16">
        <f>E553*G553</f>
        <v>-161.00000000000003</v>
      </c>
      <c r="J553" s="15" t="s">
        <v>75</v>
      </c>
      <c r="K553" s="16">
        <v>-2300</v>
      </c>
      <c r="L553" s="14" t="s">
        <v>13</v>
      </c>
      <c r="M553" s="16">
        <f>Q553/K553</f>
        <v>7.0000000000000007E-2</v>
      </c>
      <c r="N553" s="16">
        <v>-2300</v>
      </c>
      <c r="O553" s="14" t="s">
        <v>76</v>
      </c>
      <c r="P553" s="17">
        <v>7.0000000000000007E-2</v>
      </c>
      <c r="Q553" s="16">
        <f>N553*P553</f>
        <v>-161.00000000000003</v>
      </c>
    </row>
    <row r="554" spans="1:17" x14ac:dyDescent="0.25">
      <c r="A554" s="13" t="s">
        <v>30</v>
      </c>
      <c r="B554" s="9"/>
      <c r="C554" s="14" t="s">
        <v>13</v>
      </c>
      <c r="D554" s="9"/>
      <c r="E554" s="9"/>
      <c r="F554" s="14" t="s">
        <v>13</v>
      </c>
      <c r="G554" s="9"/>
      <c r="H554" s="9">
        <f>SUM(H550:H553)</f>
        <v>-1061</v>
      </c>
      <c r="J554" s="13" t="s">
        <v>30</v>
      </c>
      <c r="K554" s="9"/>
      <c r="L554" s="14" t="s">
        <v>13</v>
      </c>
      <c r="M554" s="9"/>
      <c r="N554" s="9"/>
      <c r="O554" s="14" t="s">
        <v>13</v>
      </c>
      <c r="P554" s="9"/>
      <c r="Q554" s="9">
        <f>SUM(Q550:Q553)</f>
        <v>-1061</v>
      </c>
    </row>
    <row r="555" spans="1:17" x14ac:dyDescent="0.25">
      <c r="A555" s="13" t="s">
        <v>31</v>
      </c>
      <c r="B555" s="9"/>
      <c r="C555" s="14" t="s">
        <v>13</v>
      </c>
      <c r="D555" s="9"/>
      <c r="E555" s="9"/>
      <c r="F555" s="14" t="s">
        <v>13</v>
      </c>
      <c r="G555" s="9"/>
      <c r="H555" s="9">
        <f>SUM(H548,H554)</f>
        <v>18559</v>
      </c>
      <c r="J555" s="13" t="s">
        <v>31</v>
      </c>
      <c r="K555" s="9"/>
      <c r="L555" s="14" t="s">
        <v>13</v>
      </c>
      <c r="M555" s="9"/>
      <c r="N555" s="9"/>
      <c r="O555" s="14" t="s">
        <v>13</v>
      </c>
      <c r="P555" s="9"/>
      <c r="Q555" s="9">
        <f>SUM(Q548,Q554)</f>
        <v>17309</v>
      </c>
    </row>
    <row r="556" spans="1:17" x14ac:dyDescent="0.25">
      <c r="A556" s="15" t="s">
        <v>13</v>
      </c>
      <c r="B556" s="16"/>
      <c r="C556" s="14" t="s">
        <v>13</v>
      </c>
      <c r="D556" s="16"/>
      <c r="E556" s="16"/>
      <c r="F556" s="14" t="s">
        <v>13</v>
      </c>
      <c r="G556" s="16"/>
      <c r="H556" s="16"/>
      <c r="J556" s="15" t="s">
        <v>13</v>
      </c>
      <c r="K556" s="16"/>
      <c r="L556" s="14" t="s">
        <v>13</v>
      </c>
      <c r="M556" s="16"/>
      <c r="N556" s="16"/>
      <c r="O556" s="14" t="s">
        <v>13</v>
      </c>
      <c r="P556" s="16"/>
      <c r="Q556" s="16"/>
    </row>
    <row r="557" spans="1:17" x14ac:dyDescent="0.25">
      <c r="A557" s="13" t="s">
        <v>32</v>
      </c>
      <c r="B557" s="9"/>
      <c r="C557" s="14" t="s">
        <v>13</v>
      </c>
      <c r="D557" s="9"/>
      <c r="E557" s="9"/>
      <c r="F557" s="14" t="s">
        <v>13</v>
      </c>
      <c r="G557" s="9"/>
      <c r="H557" s="9"/>
      <c r="J557" s="13" t="s">
        <v>32</v>
      </c>
      <c r="K557" s="9"/>
      <c r="L557" s="14" t="s">
        <v>13</v>
      </c>
      <c r="M557" s="9"/>
      <c r="N557" s="9"/>
      <c r="O557" s="14" t="s">
        <v>13</v>
      </c>
      <c r="P557" s="9"/>
      <c r="Q557" s="9"/>
    </row>
    <row r="558" spans="1:17" x14ac:dyDescent="0.25">
      <c r="A558" s="15" t="s">
        <v>33</v>
      </c>
      <c r="B558" s="16"/>
      <c r="C558" s="14" t="s">
        <v>13</v>
      </c>
      <c r="D558" s="16"/>
      <c r="E558" s="16">
        <v>-1</v>
      </c>
      <c r="F558" s="14" t="s">
        <v>13</v>
      </c>
      <c r="G558" s="16">
        <v>725</v>
      </c>
      <c r="H558" s="16">
        <f t="shared" ref="H558:H567" si="20">E558*G558</f>
        <v>-725</v>
      </c>
      <c r="J558" s="15" t="s">
        <v>33</v>
      </c>
      <c r="K558" s="16"/>
      <c r="L558" s="14" t="s">
        <v>13</v>
      </c>
      <c r="M558" s="16"/>
      <c r="N558" s="16">
        <v>-1</v>
      </c>
      <c r="O558" s="14" t="s">
        <v>13</v>
      </c>
      <c r="P558" s="16">
        <v>725</v>
      </c>
      <c r="Q558" s="16">
        <f t="shared" ref="Q558:Q567" si="21">N558*P558</f>
        <v>-725</v>
      </c>
    </row>
    <row r="559" spans="1:17" x14ac:dyDescent="0.25">
      <c r="A559" s="15" t="s">
        <v>34</v>
      </c>
      <c r="B559" s="16"/>
      <c r="C559" s="14" t="s">
        <v>13</v>
      </c>
      <c r="D559" s="16"/>
      <c r="E559" s="16">
        <v>-1</v>
      </c>
      <c r="F559" s="14" t="s">
        <v>13</v>
      </c>
      <c r="G559" s="16">
        <v>225</v>
      </c>
      <c r="H559" s="16">
        <f t="shared" si="20"/>
        <v>-225</v>
      </c>
      <c r="J559" s="15" t="s">
        <v>34</v>
      </c>
      <c r="K559" s="16"/>
      <c r="L559" s="14" t="s">
        <v>13</v>
      </c>
      <c r="M559" s="16"/>
      <c r="N559" s="16">
        <v>-1</v>
      </c>
      <c r="O559" s="14" t="s">
        <v>13</v>
      </c>
      <c r="P559" s="16">
        <v>225</v>
      </c>
      <c r="Q559" s="16">
        <f t="shared" si="21"/>
        <v>-225</v>
      </c>
    </row>
    <row r="560" spans="1:17" x14ac:dyDescent="0.25">
      <c r="A560" s="15" t="s">
        <v>35</v>
      </c>
      <c r="B560" s="16"/>
      <c r="C560" s="14" t="s">
        <v>13</v>
      </c>
      <c r="D560" s="16"/>
      <c r="E560" s="16">
        <v>-35</v>
      </c>
      <c r="F560" s="14" t="s">
        <v>13</v>
      </c>
      <c r="G560" s="16">
        <v>20</v>
      </c>
      <c r="H560" s="16">
        <f t="shared" si="20"/>
        <v>-700</v>
      </c>
      <c r="J560" s="15" t="s">
        <v>35</v>
      </c>
      <c r="K560" s="16"/>
      <c r="L560" s="14" t="s">
        <v>13</v>
      </c>
      <c r="M560" s="16"/>
      <c r="N560" s="16">
        <v>-35</v>
      </c>
      <c r="O560" s="14" t="s">
        <v>13</v>
      </c>
      <c r="P560" s="16">
        <v>20</v>
      </c>
      <c r="Q560" s="16">
        <f t="shared" si="21"/>
        <v>-700</v>
      </c>
    </row>
    <row r="561" spans="1:17" x14ac:dyDescent="0.25">
      <c r="A561" s="15" t="s">
        <v>36</v>
      </c>
      <c r="B561" s="16"/>
      <c r="C561" s="14" t="s">
        <v>13</v>
      </c>
      <c r="D561" s="16"/>
      <c r="E561" s="16">
        <v>-1</v>
      </c>
      <c r="F561" s="14" t="s">
        <v>13</v>
      </c>
      <c r="G561" s="16">
        <v>400</v>
      </c>
      <c r="H561" s="16">
        <f t="shared" si="20"/>
        <v>-400</v>
      </c>
      <c r="J561" s="15" t="s">
        <v>36</v>
      </c>
      <c r="K561" s="16"/>
      <c r="L561" s="14" t="s">
        <v>13</v>
      </c>
      <c r="M561" s="16"/>
      <c r="N561" s="16">
        <v>-1</v>
      </c>
      <c r="O561" s="14" t="s">
        <v>13</v>
      </c>
      <c r="P561" s="16">
        <v>400</v>
      </c>
      <c r="Q561" s="16">
        <f t="shared" si="21"/>
        <v>-400</v>
      </c>
    </row>
    <row r="562" spans="1:17" x14ac:dyDescent="0.25">
      <c r="A562" s="15" t="s">
        <v>96</v>
      </c>
      <c r="B562" s="16"/>
      <c r="C562" s="14" t="s">
        <v>13</v>
      </c>
      <c r="D562" s="16"/>
      <c r="E562" s="16">
        <v>-1</v>
      </c>
      <c r="F562" s="14" t="s">
        <v>13</v>
      </c>
      <c r="G562" s="16">
        <v>165</v>
      </c>
      <c r="H562" s="16">
        <f t="shared" si="20"/>
        <v>-165</v>
      </c>
      <c r="J562" s="15" t="s">
        <v>96</v>
      </c>
      <c r="K562" s="16"/>
      <c r="L562" s="14" t="s">
        <v>13</v>
      </c>
      <c r="M562" s="16"/>
      <c r="N562" s="16">
        <v>-1</v>
      </c>
      <c r="O562" s="14" t="s">
        <v>13</v>
      </c>
      <c r="P562" s="16">
        <v>165</v>
      </c>
      <c r="Q562" s="16">
        <f t="shared" si="21"/>
        <v>-165</v>
      </c>
    </row>
    <row r="563" spans="1:17" x14ac:dyDescent="0.25">
      <c r="A563" s="15" t="s">
        <v>97</v>
      </c>
      <c r="B563" s="16"/>
      <c r="C563" s="14" t="s">
        <v>13</v>
      </c>
      <c r="D563" s="16"/>
      <c r="E563" s="16">
        <v>-2</v>
      </c>
      <c r="F563" s="14" t="s">
        <v>13</v>
      </c>
      <c r="G563" s="16">
        <v>350</v>
      </c>
      <c r="H563" s="16">
        <f t="shared" si="20"/>
        <v>-700</v>
      </c>
      <c r="J563" s="15" t="s">
        <v>97</v>
      </c>
      <c r="K563" s="16"/>
      <c r="L563" s="14" t="s">
        <v>13</v>
      </c>
      <c r="M563" s="16"/>
      <c r="N563" s="16">
        <v>-2</v>
      </c>
      <c r="O563" s="14" t="s">
        <v>13</v>
      </c>
      <c r="P563" s="16">
        <v>350</v>
      </c>
      <c r="Q563" s="16">
        <f t="shared" si="21"/>
        <v>-700</v>
      </c>
    </row>
    <row r="564" spans="1:17" x14ac:dyDescent="0.25">
      <c r="A564" s="15" t="s">
        <v>98</v>
      </c>
      <c r="B564" s="16"/>
      <c r="C564" s="14" t="s">
        <v>13</v>
      </c>
      <c r="D564" s="16"/>
      <c r="E564" s="16">
        <v>-1</v>
      </c>
      <c r="F564" s="14" t="s">
        <v>13</v>
      </c>
      <c r="G564" s="16">
        <v>250</v>
      </c>
      <c r="H564" s="16">
        <f t="shared" si="20"/>
        <v>-250</v>
      </c>
      <c r="J564" s="15" t="s">
        <v>98</v>
      </c>
      <c r="K564" s="16"/>
      <c r="L564" s="14" t="s">
        <v>13</v>
      </c>
      <c r="M564" s="16"/>
      <c r="N564" s="16">
        <v>-1</v>
      </c>
      <c r="O564" s="14" t="s">
        <v>13</v>
      </c>
      <c r="P564" s="16">
        <v>225</v>
      </c>
      <c r="Q564" s="16">
        <f t="shared" si="21"/>
        <v>-225</v>
      </c>
    </row>
    <row r="565" spans="1:17" x14ac:dyDescent="0.25">
      <c r="A565" s="15" t="s">
        <v>38</v>
      </c>
      <c r="B565" s="16"/>
      <c r="C565" s="14" t="s">
        <v>13</v>
      </c>
      <c r="D565" s="16"/>
      <c r="E565" s="16">
        <v>-1</v>
      </c>
      <c r="F565" s="14" t="s">
        <v>13</v>
      </c>
      <c r="G565" s="16">
        <v>850</v>
      </c>
      <c r="H565" s="16">
        <f t="shared" si="20"/>
        <v>-850</v>
      </c>
      <c r="J565" s="15" t="s">
        <v>38</v>
      </c>
      <c r="K565" s="16"/>
      <c r="L565" s="14" t="s">
        <v>13</v>
      </c>
      <c r="M565" s="16"/>
      <c r="N565" s="16">
        <v>-1</v>
      </c>
      <c r="O565" s="14" t="s">
        <v>13</v>
      </c>
      <c r="P565" s="16">
        <v>861</v>
      </c>
      <c r="Q565" s="16">
        <f t="shared" si="21"/>
        <v>-861</v>
      </c>
    </row>
    <row r="566" spans="1:17" x14ac:dyDescent="0.25">
      <c r="A566" s="15" t="s">
        <v>99</v>
      </c>
      <c r="B566" s="16"/>
      <c r="C566" s="14" t="s">
        <v>13</v>
      </c>
      <c r="D566" s="16"/>
      <c r="E566" s="16">
        <v>-1</v>
      </c>
      <c r="F566" s="14" t="s">
        <v>13</v>
      </c>
      <c r="G566" s="16">
        <v>400</v>
      </c>
      <c r="H566" s="16">
        <f t="shared" si="20"/>
        <v>-400</v>
      </c>
      <c r="J566" s="15" t="s">
        <v>99</v>
      </c>
      <c r="K566" s="16"/>
      <c r="L566" s="14" t="s">
        <v>13</v>
      </c>
      <c r="M566" s="16"/>
      <c r="N566" s="16">
        <v>-1</v>
      </c>
      <c r="O566" s="14" t="s">
        <v>13</v>
      </c>
      <c r="P566" s="16">
        <v>391</v>
      </c>
      <c r="Q566" s="16">
        <f t="shared" si="21"/>
        <v>-391</v>
      </c>
    </row>
    <row r="567" spans="1:17" x14ac:dyDescent="0.25">
      <c r="A567" s="15" t="s">
        <v>100</v>
      </c>
      <c r="B567" s="16"/>
      <c r="C567" s="14" t="s">
        <v>13</v>
      </c>
      <c r="D567" s="16"/>
      <c r="E567" s="16">
        <v>-2300</v>
      </c>
      <c r="F567" s="14" t="s">
        <v>13</v>
      </c>
      <c r="G567" s="17">
        <v>0.18</v>
      </c>
      <c r="H567" s="16">
        <f t="shared" si="20"/>
        <v>-414</v>
      </c>
      <c r="J567" s="15" t="s">
        <v>100</v>
      </c>
      <c r="K567" s="16"/>
      <c r="L567" s="14" t="s">
        <v>13</v>
      </c>
      <c r="M567" s="16"/>
      <c r="N567" s="16">
        <v>-2300</v>
      </c>
      <c r="O567" s="14" t="s">
        <v>13</v>
      </c>
      <c r="P567" s="17">
        <v>0.18</v>
      </c>
      <c r="Q567" s="16">
        <f t="shared" si="21"/>
        <v>-414</v>
      </c>
    </row>
    <row r="568" spans="1:17" x14ac:dyDescent="0.25">
      <c r="A568" s="15" t="s">
        <v>43</v>
      </c>
      <c r="B568" s="16"/>
      <c r="C568" s="14" t="s">
        <v>13</v>
      </c>
      <c r="D568" s="16"/>
      <c r="E568" s="16"/>
      <c r="F568" s="14" t="s">
        <v>13</v>
      </c>
      <c r="G568" s="16"/>
      <c r="H568" s="16">
        <v>-500</v>
      </c>
      <c r="J568" s="15" t="s">
        <v>43</v>
      </c>
      <c r="K568" s="16"/>
      <c r="L568" s="14" t="s">
        <v>13</v>
      </c>
      <c r="M568" s="16"/>
      <c r="N568" s="16"/>
      <c r="O568" s="14" t="s">
        <v>13</v>
      </c>
      <c r="P568" s="16"/>
      <c r="Q568" s="16">
        <v>-800</v>
      </c>
    </row>
    <row r="569" spans="1:17" x14ac:dyDescent="0.25">
      <c r="A569" s="13" t="s">
        <v>44</v>
      </c>
      <c r="B569" s="9"/>
      <c r="C569" s="14" t="s">
        <v>13</v>
      </c>
      <c r="D569" s="9"/>
      <c r="E569" s="9"/>
      <c r="F569" s="14" t="s">
        <v>13</v>
      </c>
      <c r="G569" s="9"/>
      <c r="H569" s="9">
        <f>SUM(H558:H568)</f>
        <v>-5329</v>
      </c>
      <c r="J569" s="13" t="s">
        <v>44</v>
      </c>
      <c r="K569" s="9"/>
      <c r="L569" s="14" t="s">
        <v>13</v>
      </c>
      <c r="M569" s="9"/>
      <c r="N569" s="9"/>
      <c r="O569" s="14" t="s">
        <v>13</v>
      </c>
      <c r="P569" s="9"/>
      <c r="Q569" s="9">
        <f>SUM(Q558:Q568)</f>
        <v>-5606</v>
      </c>
    </row>
    <row r="570" spans="1:17" x14ac:dyDescent="0.25">
      <c r="A570" s="15" t="s">
        <v>45</v>
      </c>
      <c r="B570" s="16"/>
      <c r="C570" s="14" t="s">
        <v>13</v>
      </c>
      <c r="D570" s="16"/>
      <c r="E570" s="16"/>
      <c r="F570" s="14" t="s">
        <v>13</v>
      </c>
      <c r="G570" s="16"/>
      <c r="H570" s="16">
        <f>SUM(H555,H569)</f>
        <v>13230</v>
      </c>
      <c r="J570" s="15" t="s">
        <v>45</v>
      </c>
      <c r="K570" s="16"/>
      <c r="L570" s="14" t="s">
        <v>13</v>
      </c>
      <c r="M570" s="16"/>
      <c r="N570" s="16"/>
      <c r="O570" s="14" t="s">
        <v>13</v>
      </c>
      <c r="P570" s="16"/>
      <c r="Q570" s="16">
        <f>SUM(Q555,Q569)</f>
        <v>11703</v>
      </c>
    </row>
    <row r="572" spans="1:17" x14ac:dyDescent="0.25">
      <c r="A572" s="12" t="s">
        <v>59</v>
      </c>
      <c r="J572" s="12" t="s">
        <v>59</v>
      </c>
    </row>
    <row r="573" spans="1:17" x14ac:dyDescent="0.25">
      <c r="A573" s="12" t="s">
        <v>55</v>
      </c>
      <c r="J573" s="12" t="s">
        <v>55</v>
      </c>
    </row>
    <row r="575" spans="1:17" x14ac:dyDescent="0.25">
      <c r="A575" s="12" t="s">
        <v>46</v>
      </c>
      <c r="J575" s="12" t="s">
        <v>46</v>
      </c>
    </row>
    <row r="577" spans="1:17" x14ac:dyDescent="0.25">
      <c r="A577" t="s">
        <v>101</v>
      </c>
      <c r="J577" t="s">
        <v>101</v>
      </c>
    </row>
    <row r="578" spans="1:17" x14ac:dyDescent="0.25">
      <c r="A578" s="12" t="s">
        <v>1</v>
      </c>
      <c r="B578" s="12" t="s">
        <v>2</v>
      </c>
      <c r="J578" s="12" t="s">
        <v>1</v>
      </c>
      <c r="K578" s="12" t="s">
        <v>2</v>
      </c>
    </row>
    <row r="579" spans="1:17" x14ac:dyDescent="0.25">
      <c r="A579" s="12" t="s">
        <v>3</v>
      </c>
      <c r="B579" s="12" t="s">
        <v>4</v>
      </c>
      <c r="J579" s="12" t="s">
        <v>3</v>
      </c>
      <c r="K579" s="12" t="s">
        <v>158</v>
      </c>
    </row>
    <row r="580" spans="1:17" x14ac:dyDescent="0.25">
      <c r="A580" s="12" t="s">
        <v>5</v>
      </c>
      <c r="B580" s="12" t="s">
        <v>6</v>
      </c>
      <c r="J580" s="12" t="s">
        <v>5</v>
      </c>
      <c r="K580" s="12" t="s">
        <v>6</v>
      </c>
    </row>
    <row r="581" spans="1:17" x14ac:dyDescent="0.25">
      <c r="A581" s="12" t="s">
        <v>7</v>
      </c>
      <c r="B581" s="12" t="s">
        <v>144</v>
      </c>
      <c r="J581" s="12" t="s">
        <v>7</v>
      </c>
      <c r="K581" s="12" t="s">
        <v>144</v>
      </c>
    </row>
    <row r="582" spans="1:17" x14ac:dyDescent="0.25">
      <c r="A582" s="12" t="s">
        <v>9</v>
      </c>
      <c r="B582" s="12" t="s">
        <v>10</v>
      </c>
      <c r="J582" s="12" t="s">
        <v>9</v>
      </c>
      <c r="K582" s="12" t="s">
        <v>10</v>
      </c>
    </row>
    <row r="584" spans="1:17" x14ac:dyDescent="0.25">
      <c r="A584" s="6" t="s">
        <v>11</v>
      </c>
      <c r="B584" s="7" t="s">
        <v>12</v>
      </c>
      <c r="C584" s="7" t="s">
        <v>13</v>
      </c>
      <c r="D584" s="7" t="s">
        <v>14</v>
      </c>
      <c r="E584" s="7" t="s">
        <v>15</v>
      </c>
      <c r="F584" s="7" t="s">
        <v>13</v>
      </c>
      <c r="G584" s="7" t="s">
        <v>16</v>
      </c>
      <c r="H584" s="7" t="s">
        <v>17</v>
      </c>
      <c r="J584" s="6" t="s">
        <v>11</v>
      </c>
      <c r="K584" s="7" t="s">
        <v>12</v>
      </c>
      <c r="L584" s="7" t="s">
        <v>13</v>
      </c>
      <c r="M584" s="7" t="s">
        <v>14</v>
      </c>
      <c r="N584" s="7" t="s">
        <v>15</v>
      </c>
      <c r="O584" s="7" t="s">
        <v>13</v>
      </c>
      <c r="P584" s="7" t="s">
        <v>16</v>
      </c>
      <c r="Q584" s="7" t="s">
        <v>17</v>
      </c>
    </row>
    <row r="586" spans="1:17" x14ac:dyDescent="0.25">
      <c r="A586" s="12" t="s">
        <v>102</v>
      </c>
      <c r="J586" s="12" t="s">
        <v>102</v>
      </c>
    </row>
    <row r="588" spans="1:17" x14ac:dyDescent="0.25">
      <c r="A588" s="12" t="s">
        <v>46</v>
      </c>
      <c r="J588" s="12" t="s">
        <v>46</v>
      </c>
    </row>
    <row r="590" spans="1:17" x14ac:dyDescent="0.25">
      <c r="A590" t="s">
        <v>103</v>
      </c>
      <c r="J590" t="s">
        <v>103</v>
      </c>
    </row>
    <row r="591" spans="1:17" x14ac:dyDescent="0.25">
      <c r="A591" s="12" t="s">
        <v>1</v>
      </c>
      <c r="B591" s="12" t="s">
        <v>2</v>
      </c>
      <c r="J591" s="12" t="s">
        <v>1</v>
      </c>
      <c r="K591" s="12" t="s">
        <v>2</v>
      </c>
    </row>
    <row r="592" spans="1:17" x14ac:dyDescent="0.25">
      <c r="A592" s="12" t="s">
        <v>3</v>
      </c>
      <c r="B592" s="12" t="s">
        <v>4</v>
      </c>
      <c r="J592" s="12" t="s">
        <v>3</v>
      </c>
      <c r="K592" s="12" t="s">
        <v>158</v>
      </c>
    </row>
    <row r="593" spans="1:17" x14ac:dyDescent="0.25">
      <c r="A593" s="12" t="s">
        <v>5</v>
      </c>
      <c r="B593" s="12" t="s">
        <v>6</v>
      </c>
      <c r="J593" s="12" t="s">
        <v>5</v>
      </c>
      <c r="K593" s="12" t="s">
        <v>6</v>
      </c>
    </row>
    <row r="594" spans="1:17" x14ac:dyDescent="0.25">
      <c r="A594" s="12" t="s">
        <v>7</v>
      </c>
      <c r="B594" s="12" t="s">
        <v>144</v>
      </c>
      <c r="J594" s="12" t="s">
        <v>7</v>
      </c>
      <c r="K594" s="12" t="s">
        <v>144</v>
      </c>
    </row>
    <row r="595" spans="1:17" x14ac:dyDescent="0.25">
      <c r="A595" s="12" t="s">
        <v>9</v>
      </c>
      <c r="B595" s="12" t="s">
        <v>10</v>
      </c>
      <c r="J595" s="12" t="s">
        <v>9</v>
      </c>
      <c r="K595" s="12" t="s">
        <v>10</v>
      </c>
    </row>
    <row r="597" spans="1:17" x14ac:dyDescent="0.25">
      <c r="A597" s="6" t="s">
        <v>11</v>
      </c>
      <c r="B597" s="7" t="s">
        <v>12</v>
      </c>
      <c r="C597" s="7" t="s">
        <v>13</v>
      </c>
      <c r="D597" s="7" t="s">
        <v>14</v>
      </c>
      <c r="E597" s="7" t="s">
        <v>15</v>
      </c>
      <c r="F597" s="7" t="s">
        <v>13</v>
      </c>
      <c r="G597" s="7" t="s">
        <v>16</v>
      </c>
      <c r="H597" s="7" t="s">
        <v>17</v>
      </c>
      <c r="J597" s="6" t="s">
        <v>11</v>
      </c>
      <c r="K597" s="7" t="s">
        <v>12</v>
      </c>
      <c r="L597" s="7" t="s">
        <v>13</v>
      </c>
      <c r="M597" s="7" t="s">
        <v>14</v>
      </c>
      <c r="N597" s="7" t="s">
        <v>15</v>
      </c>
      <c r="O597" s="7" t="s">
        <v>13</v>
      </c>
      <c r="P597" s="7" t="s">
        <v>16</v>
      </c>
      <c r="Q597" s="7" t="s">
        <v>17</v>
      </c>
    </row>
    <row r="599" spans="1:17" x14ac:dyDescent="0.25">
      <c r="A599" s="12" t="s">
        <v>104</v>
      </c>
      <c r="J599" s="12" t="s">
        <v>104</v>
      </c>
    </row>
    <row r="601" spans="1:17" x14ac:dyDescent="0.25">
      <c r="A601" s="12" t="s">
        <v>46</v>
      </c>
      <c r="J601" s="12" t="s">
        <v>46</v>
      </c>
    </row>
    <row r="603" spans="1:17" x14ac:dyDescent="0.25">
      <c r="A603" t="s">
        <v>105</v>
      </c>
      <c r="J603" t="s">
        <v>105</v>
      </c>
    </row>
    <row r="604" spans="1:17" x14ac:dyDescent="0.25">
      <c r="A604" s="12" t="s">
        <v>1</v>
      </c>
      <c r="B604" s="12" t="s">
        <v>2</v>
      </c>
      <c r="J604" s="12" t="s">
        <v>1</v>
      </c>
      <c r="K604" s="12" t="s">
        <v>2</v>
      </c>
    </row>
    <row r="605" spans="1:17" x14ac:dyDescent="0.25">
      <c r="A605" s="12" t="s">
        <v>3</v>
      </c>
      <c r="B605" s="12" t="s">
        <v>4</v>
      </c>
      <c r="J605" s="12" t="s">
        <v>3</v>
      </c>
      <c r="K605" s="12" t="s">
        <v>158</v>
      </c>
    </row>
    <row r="606" spans="1:17" x14ac:dyDescent="0.25">
      <c r="A606" s="12" t="s">
        <v>5</v>
      </c>
      <c r="B606" s="12" t="s">
        <v>6</v>
      </c>
      <c r="J606" s="12" t="s">
        <v>5</v>
      </c>
      <c r="K606" s="12" t="s">
        <v>6</v>
      </c>
    </row>
    <row r="607" spans="1:17" x14ac:dyDescent="0.25">
      <c r="A607" s="12" t="s">
        <v>7</v>
      </c>
      <c r="B607" s="12" t="s">
        <v>144</v>
      </c>
      <c r="J607" s="12" t="s">
        <v>7</v>
      </c>
      <c r="K607" s="12" t="s">
        <v>144</v>
      </c>
    </row>
    <row r="608" spans="1:17" x14ac:dyDescent="0.25">
      <c r="A608" s="12" t="s">
        <v>9</v>
      </c>
      <c r="B608" s="12" t="s">
        <v>10</v>
      </c>
      <c r="J608" s="12" t="s">
        <v>9</v>
      </c>
      <c r="K608" s="12" t="s">
        <v>10</v>
      </c>
    </row>
    <row r="610" spans="1:17" x14ac:dyDescent="0.25">
      <c r="A610" s="6" t="s">
        <v>11</v>
      </c>
      <c r="B610" s="7" t="s">
        <v>12</v>
      </c>
      <c r="C610" s="7" t="s">
        <v>13</v>
      </c>
      <c r="D610" s="7" t="s">
        <v>14</v>
      </c>
      <c r="E610" s="7" t="s">
        <v>15</v>
      </c>
      <c r="F610" s="7" t="s">
        <v>13</v>
      </c>
      <c r="G610" s="7" t="s">
        <v>16</v>
      </c>
      <c r="H610" s="7" t="s">
        <v>17</v>
      </c>
      <c r="J610" s="6" t="s">
        <v>11</v>
      </c>
      <c r="K610" s="7" t="s">
        <v>12</v>
      </c>
      <c r="L610" s="7" t="s">
        <v>13</v>
      </c>
      <c r="M610" s="7" t="s">
        <v>14</v>
      </c>
      <c r="N610" s="7" t="s">
        <v>15</v>
      </c>
      <c r="O610" s="7" t="s">
        <v>13</v>
      </c>
      <c r="P610" s="7" t="s">
        <v>16</v>
      </c>
      <c r="Q610" s="7" t="s">
        <v>17</v>
      </c>
    </row>
    <row r="612" spans="1:17" x14ac:dyDescent="0.25">
      <c r="A612" s="12" t="s">
        <v>106</v>
      </c>
      <c r="J612" s="12" t="s">
        <v>106</v>
      </c>
    </row>
    <row r="614" spans="1:17" x14ac:dyDescent="0.25">
      <c r="A614" s="12" t="s">
        <v>46</v>
      </c>
      <c r="J614" s="12" t="s">
        <v>46</v>
      </c>
    </row>
    <row r="616" spans="1:17" x14ac:dyDescent="0.25">
      <c r="A616" t="s">
        <v>107</v>
      </c>
      <c r="J616" t="s">
        <v>107</v>
      </c>
    </row>
    <row r="617" spans="1:17" x14ac:dyDescent="0.25">
      <c r="A617" s="12" t="s">
        <v>1</v>
      </c>
      <c r="B617" s="12" t="s">
        <v>2</v>
      </c>
      <c r="J617" s="12" t="s">
        <v>1</v>
      </c>
      <c r="K617" s="12" t="s">
        <v>2</v>
      </c>
    </row>
    <row r="618" spans="1:17" x14ac:dyDescent="0.25">
      <c r="A618" s="12" t="s">
        <v>3</v>
      </c>
      <c r="B618" s="12" t="s">
        <v>4</v>
      </c>
      <c r="J618" s="12" t="s">
        <v>3</v>
      </c>
      <c r="K618" s="12" t="s">
        <v>158</v>
      </c>
    </row>
    <row r="619" spans="1:17" x14ac:dyDescent="0.25">
      <c r="A619" s="12" t="s">
        <v>5</v>
      </c>
      <c r="B619" s="12" t="s">
        <v>6</v>
      </c>
      <c r="J619" s="12" t="s">
        <v>5</v>
      </c>
      <c r="K619" s="12" t="s">
        <v>6</v>
      </c>
    </row>
    <row r="620" spans="1:17" x14ac:dyDescent="0.25">
      <c r="A620" s="12" t="s">
        <v>7</v>
      </c>
      <c r="B620" s="12" t="s">
        <v>144</v>
      </c>
      <c r="J620" s="12" t="s">
        <v>7</v>
      </c>
      <c r="K620" s="12" t="s">
        <v>144</v>
      </c>
    </row>
    <row r="621" spans="1:17" x14ac:dyDescent="0.25">
      <c r="A621" s="12" t="s">
        <v>9</v>
      </c>
      <c r="B621" s="12" t="s">
        <v>10</v>
      </c>
      <c r="J621" s="12" t="s">
        <v>9</v>
      </c>
      <c r="K621" s="12" t="s">
        <v>10</v>
      </c>
    </row>
    <row r="623" spans="1:17" x14ac:dyDescent="0.25">
      <c r="A623" s="6" t="s">
        <v>11</v>
      </c>
      <c r="B623" s="7" t="s">
        <v>12</v>
      </c>
      <c r="C623" s="7" t="s">
        <v>13</v>
      </c>
      <c r="D623" s="7" t="s">
        <v>14</v>
      </c>
      <c r="E623" s="7" t="s">
        <v>15</v>
      </c>
      <c r="F623" s="7" t="s">
        <v>13</v>
      </c>
      <c r="G623" s="7" t="s">
        <v>16</v>
      </c>
      <c r="H623" s="7" t="s">
        <v>17</v>
      </c>
      <c r="J623" s="6" t="s">
        <v>11</v>
      </c>
      <c r="K623" s="7" t="s">
        <v>12</v>
      </c>
      <c r="L623" s="7" t="s">
        <v>13</v>
      </c>
      <c r="M623" s="7" t="s">
        <v>14</v>
      </c>
      <c r="N623" s="7" t="s">
        <v>15</v>
      </c>
      <c r="O623" s="7" t="s">
        <v>13</v>
      </c>
      <c r="P623" s="7" t="s">
        <v>16</v>
      </c>
      <c r="Q623" s="7" t="s">
        <v>17</v>
      </c>
    </row>
    <row r="624" spans="1:17" x14ac:dyDescent="0.25">
      <c r="A624" s="13" t="s">
        <v>18</v>
      </c>
      <c r="B624" s="9"/>
      <c r="C624" s="14" t="s">
        <v>13</v>
      </c>
      <c r="D624" s="9"/>
      <c r="E624" s="9"/>
      <c r="F624" s="14" t="s">
        <v>13</v>
      </c>
      <c r="G624" s="9"/>
      <c r="H624" s="9"/>
      <c r="J624" s="13" t="s">
        <v>18</v>
      </c>
      <c r="K624" s="9"/>
      <c r="L624" s="14" t="s">
        <v>13</v>
      </c>
      <c r="M624" s="9"/>
      <c r="N624" s="9"/>
      <c r="O624" s="14" t="s">
        <v>13</v>
      </c>
      <c r="P624" s="9"/>
      <c r="Q624" s="9"/>
    </row>
    <row r="625" spans="1:17" x14ac:dyDescent="0.25">
      <c r="A625" s="15" t="s">
        <v>108</v>
      </c>
      <c r="B625" s="16">
        <v>20000</v>
      </c>
      <c r="C625" s="14" t="s">
        <v>13</v>
      </c>
      <c r="D625" s="17">
        <f>H625/B625</f>
        <v>2.2000000000000002</v>
      </c>
      <c r="E625" s="16">
        <v>20000</v>
      </c>
      <c r="F625" s="14" t="s">
        <v>21</v>
      </c>
      <c r="G625" s="17">
        <v>2.2000000000000002</v>
      </c>
      <c r="H625" s="16">
        <f>E625*G625</f>
        <v>44000</v>
      </c>
      <c r="J625" s="15" t="s">
        <v>108</v>
      </c>
      <c r="K625" s="16">
        <v>20000</v>
      </c>
      <c r="L625" s="14" t="s">
        <v>13</v>
      </c>
      <c r="M625" s="17">
        <f>Q625/K625</f>
        <v>2.2000000000000002</v>
      </c>
      <c r="N625" s="16">
        <v>20000</v>
      </c>
      <c r="O625" s="14" t="s">
        <v>21</v>
      </c>
      <c r="P625" s="17">
        <v>2.2000000000000002</v>
      </c>
      <c r="Q625" s="16">
        <f>N625*P625</f>
        <v>44000</v>
      </c>
    </row>
    <row r="626" spans="1:17" x14ac:dyDescent="0.25">
      <c r="A626" s="15" t="s">
        <v>23</v>
      </c>
      <c r="B626" s="16"/>
      <c r="C626" s="14" t="s">
        <v>13</v>
      </c>
      <c r="D626" s="16"/>
      <c r="E626" s="16"/>
      <c r="F626" s="14" t="s">
        <v>24</v>
      </c>
      <c r="G626" s="16"/>
      <c r="H626" s="16">
        <v>870</v>
      </c>
      <c r="J626" s="15" t="s">
        <v>23</v>
      </c>
      <c r="K626" s="16"/>
      <c r="L626" s="14" t="s">
        <v>13</v>
      </c>
      <c r="M626" s="16"/>
      <c r="N626" s="16"/>
      <c r="O626" s="14" t="s">
        <v>24</v>
      </c>
      <c r="P626" s="16"/>
      <c r="Q626" s="16">
        <v>870</v>
      </c>
    </row>
    <row r="627" spans="1:17" x14ac:dyDescent="0.25">
      <c r="A627" s="13" t="s">
        <v>25</v>
      </c>
      <c r="B627" s="9"/>
      <c r="C627" s="14" t="s">
        <v>13</v>
      </c>
      <c r="D627" s="9"/>
      <c r="E627" s="9"/>
      <c r="F627" s="14" t="s">
        <v>13</v>
      </c>
      <c r="G627" s="9"/>
      <c r="H627" s="9">
        <f>SUM(H625:H626)</f>
        <v>44870</v>
      </c>
      <c r="J627" s="13" t="s">
        <v>25</v>
      </c>
      <c r="K627" s="9"/>
      <c r="L627" s="14" t="s">
        <v>13</v>
      </c>
      <c r="M627" s="9"/>
      <c r="N627" s="9"/>
      <c r="O627" s="14" t="s">
        <v>13</v>
      </c>
      <c r="P627" s="9"/>
      <c r="Q627" s="9">
        <f>SUM(Q625:Q626)</f>
        <v>44870</v>
      </c>
    </row>
    <row r="628" spans="1:17" x14ac:dyDescent="0.25">
      <c r="A628" s="15" t="s">
        <v>13</v>
      </c>
      <c r="B628" s="16"/>
      <c r="C628" s="14" t="s">
        <v>13</v>
      </c>
      <c r="D628" s="16"/>
      <c r="E628" s="16"/>
      <c r="F628" s="14" t="s">
        <v>13</v>
      </c>
      <c r="G628" s="16"/>
      <c r="H628" s="16"/>
      <c r="J628" s="15" t="s">
        <v>13</v>
      </c>
      <c r="K628" s="16"/>
      <c r="L628" s="14" t="s">
        <v>13</v>
      </c>
      <c r="M628" s="16"/>
      <c r="N628" s="16"/>
      <c r="O628" s="14" t="s">
        <v>13</v>
      </c>
      <c r="P628" s="16"/>
      <c r="Q628" s="16"/>
    </row>
    <row r="629" spans="1:17" x14ac:dyDescent="0.25">
      <c r="A629" s="13" t="s">
        <v>26</v>
      </c>
      <c r="B629" s="9"/>
      <c r="C629" s="14" t="s">
        <v>13</v>
      </c>
      <c r="D629" s="9"/>
      <c r="E629" s="9"/>
      <c r="F629" s="14" t="s">
        <v>13</v>
      </c>
      <c r="G629" s="9"/>
      <c r="H629" s="9"/>
      <c r="J629" s="13" t="s">
        <v>26</v>
      </c>
      <c r="K629" s="9"/>
      <c r="L629" s="14" t="s">
        <v>13</v>
      </c>
      <c r="M629" s="9"/>
      <c r="N629" s="9"/>
      <c r="O629" s="14" t="s">
        <v>13</v>
      </c>
      <c r="P629" s="9"/>
      <c r="Q629" s="9"/>
    </row>
    <row r="630" spans="1:17" x14ac:dyDescent="0.25">
      <c r="A630" s="15" t="s">
        <v>109</v>
      </c>
      <c r="B630" s="16">
        <v>-2200</v>
      </c>
      <c r="C630" s="14" t="s">
        <v>13</v>
      </c>
      <c r="D630" s="17">
        <f>H630/B630</f>
        <v>2.2000000000000002</v>
      </c>
      <c r="E630" s="16">
        <v>-2200</v>
      </c>
      <c r="F630" s="14" t="s">
        <v>21</v>
      </c>
      <c r="G630" s="17">
        <v>2.2000000000000002</v>
      </c>
      <c r="H630" s="16">
        <f>E630*G630</f>
        <v>-4840</v>
      </c>
      <c r="J630" s="15" t="s">
        <v>109</v>
      </c>
      <c r="K630" s="16">
        <v>-2200</v>
      </c>
      <c r="L630" s="14" t="s">
        <v>13</v>
      </c>
      <c r="M630" s="17">
        <f>Q630/K630</f>
        <v>3.5</v>
      </c>
      <c r="N630" s="16">
        <v>-2200</v>
      </c>
      <c r="O630" s="14" t="s">
        <v>21</v>
      </c>
      <c r="P630" s="17">
        <v>3.5</v>
      </c>
      <c r="Q630" s="16">
        <f>N630*P630</f>
        <v>-7700</v>
      </c>
    </row>
    <row r="631" spans="1:17" x14ac:dyDescent="0.25">
      <c r="A631" s="15" t="s">
        <v>28</v>
      </c>
      <c r="B631" s="16"/>
      <c r="C631" s="14" t="s">
        <v>13</v>
      </c>
      <c r="D631" s="16"/>
      <c r="E631" s="16">
        <v>-14</v>
      </c>
      <c r="F631" s="14" t="s">
        <v>29</v>
      </c>
      <c r="G631" s="17"/>
      <c r="H631" s="16"/>
      <c r="J631" s="15" t="s">
        <v>28</v>
      </c>
      <c r="K631" s="16"/>
      <c r="L631" s="14" t="s">
        <v>13</v>
      </c>
      <c r="M631" s="16"/>
      <c r="N631" s="16">
        <v>-14</v>
      </c>
      <c r="O631" s="14" t="s">
        <v>29</v>
      </c>
      <c r="P631" s="17"/>
      <c r="Q631" s="16"/>
    </row>
    <row r="632" spans="1:17" x14ac:dyDescent="0.25">
      <c r="A632" s="15" t="s">
        <v>110</v>
      </c>
      <c r="B632" s="16">
        <v>-23500</v>
      </c>
      <c r="C632" s="14" t="s">
        <v>13</v>
      </c>
      <c r="D632" s="16">
        <f>H632/B632</f>
        <v>0.3</v>
      </c>
      <c r="E632" s="16">
        <v>-23500</v>
      </c>
      <c r="F632" s="14" t="s">
        <v>76</v>
      </c>
      <c r="G632" s="17">
        <v>0.3</v>
      </c>
      <c r="H632" s="16">
        <f>E632*G632</f>
        <v>-7050</v>
      </c>
      <c r="J632" s="15" t="s">
        <v>110</v>
      </c>
      <c r="K632" s="16">
        <v>-23500</v>
      </c>
      <c r="L632" s="14" t="s">
        <v>13</v>
      </c>
      <c r="M632" s="16">
        <f>Q632/K632</f>
        <v>0.3</v>
      </c>
      <c r="N632" s="16">
        <v>-23500</v>
      </c>
      <c r="O632" s="14" t="s">
        <v>76</v>
      </c>
      <c r="P632" s="17">
        <v>0.3</v>
      </c>
      <c r="Q632" s="16">
        <f>N632*P632</f>
        <v>-7050</v>
      </c>
    </row>
    <row r="633" spans="1:17" x14ac:dyDescent="0.25">
      <c r="A633" s="15" t="s">
        <v>111</v>
      </c>
      <c r="B633" s="16">
        <v>-23500</v>
      </c>
      <c r="C633" s="14" t="s">
        <v>13</v>
      </c>
      <c r="D633" s="16">
        <f>H633/B633</f>
        <v>0.04</v>
      </c>
      <c r="E633" s="16">
        <v>-23500</v>
      </c>
      <c r="F633" s="14" t="s">
        <v>76</v>
      </c>
      <c r="G633" s="17">
        <v>0.04</v>
      </c>
      <c r="H633" s="16">
        <f>E633*G633</f>
        <v>-940</v>
      </c>
      <c r="J633" s="15" t="s">
        <v>111</v>
      </c>
      <c r="K633" s="16">
        <v>-23500</v>
      </c>
      <c r="L633" s="14" t="s">
        <v>13</v>
      </c>
      <c r="M633" s="16">
        <f>Q633/K633</f>
        <v>0.04</v>
      </c>
      <c r="N633" s="16">
        <v>-23500</v>
      </c>
      <c r="O633" s="14" t="s">
        <v>76</v>
      </c>
      <c r="P633" s="17">
        <v>0.04</v>
      </c>
      <c r="Q633" s="16">
        <f>N633*P633</f>
        <v>-940</v>
      </c>
    </row>
    <row r="634" spans="1:17" x14ac:dyDescent="0.25">
      <c r="A634" s="13" t="s">
        <v>30</v>
      </c>
      <c r="B634" s="9"/>
      <c r="C634" s="14" t="s">
        <v>13</v>
      </c>
      <c r="D634" s="9"/>
      <c r="E634" s="9"/>
      <c r="F634" s="14" t="s">
        <v>13</v>
      </c>
      <c r="G634" s="9"/>
      <c r="H634" s="9">
        <f>SUM(H629:H633)</f>
        <v>-12830</v>
      </c>
      <c r="J634" s="13" t="s">
        <v>30</v>
      </c>
      <c r="K634" s="9"/>
      <c r="L634" s="14" t="s">
        <v>13</v>
      </c>
      <c r="M634" s="9"/>
      <c r="N634" s="9"/>
      <c r="O634" s="14" t="s">
        <v>13</v>
      </c>
      <c r="P634" s="9"/>
      <c r="Q634" s="9">
        <f>SUM(Q629:Q633)</f>
        <v>-15690</v>
      </c>
    </row>
    <row r="635" spans="1:17" x14ac:dyDescent="0.25">
      <c r="A635" s="13" t="s">
        <v>31</v>
      </c>
      <c r="B635" s="9"/>
      <c r="C635" s="14" t="s">
        <v>13</v>
      </c>
      <c r="D635" s="9"/>
      <c r="E635" s="9"/>
      <c r="F635" s="14" t="s">
        <v>13</v>
      </c>
      <c r="G635" s="9"/>
      <c r="H635" s="9">
        <f>SUM(H627,H634)</f>
        <v>32040</v>
      </c>
      <c r="J635" s="13" t="s">
        <v>31</v>
      </c>
      <c r="K635" s="9"/>
      <c r="L635" s="14" t="s">
        <v>13</v>
      </c>
      <c r="M635" s="9"/>
      <c r="N635" s="9"/>
      <c r="O635" s="14" t="s">
        <v>13</v>
      </c>
      <c r="P635" s="9"/>
      <c r="Q635" s="9">
        <f>SUM(Q627,Q634)</f>
        <v>29180</v>
      </c>
    </row>
    <row r="636" spans="1:17" x14ac:dyDescent="0.25">
      <c r="A636" s="15" t="s">
        <v>13</v>
      </c>
      <c r="B636" s="16"/>
      <c r="C636" s="14" t="s">
        <v>13</v>
      </c>
      <c r="D636" s="16"/>
      <c r="E636" s="16"/>
      <c r="F636" s="14" t="s">
        <v>13</v>
      </c>
      <c r="G636" s="16"/>
      <c r="H636" s="16"/>
      <c r="J636" s="15" t="s">
        <v>13</v>
      </c>
      <c r="K636" s="16"/>
      <c r="L636" s="14" t="s">
        <v>13</v>
      </c>
      <c r="M636" s="16"/>
      <c r="N636" s="16"/>
      <c r="O636" s="14" t="s">
        <v>13</v>
      </c>
      <c r="P636" s="16"/>
      <c r="Q636" s="16"/>
    </row>
    <row r="637" spans="1:17" x14ac:dyDescent="0.25">
      <c r="A637" s="13" t="s">
        <v>32</v>
      </c>
      <c r="B637" s="9"/>
      <c r="C637" s="14" t="s">
        <v>13</v>
      </c>
      <c r="D637" s="9"/>
      <c r="E637" s="9"/>
      <c r="F637" s="14" t="s">
        <v>13</v>
      </c>
      <c r="G637" s="9"/>
      <c r="H637" s="9"/>
      <c r="J637" s="13" t="s">
        <v>32</v>
      </c>
      <c r="K637" s="9"/>
      <c r="L637" s="14" t="s">
        <v>13</v>
      </c>
      <c r="M637" s="9"/>
      <c r="N637" s="9"/>
      <c r="O637" s="14" t="s">
        <v>13</v>
      </c>
      <c r="P637" s="9"/>
      <c r="Q637" s="9"/>
    </row>
    <row r="638" spans="1:17" x14ac:dyDescent="0.25">
      <c r="A638" s="15" t="s">
        <v>33</v>
      </c>
      <c r="B638" s="16"/>
      <c r="C638" s="14" t="s">
        <v>13</v>
      </c>
      <c r="D638" s="16"/>
      <c r="E638" s="16">
        <v>-1</v>
      </c>
      <c r="F638" s="14" t="s">
        <v>13</v>
      </c>
      <c r="G638" s="16">
        <v>725</v>
      </c>
      <c r="H638" s="16">
        <f t="shared" ref="H638:H648" si="22">E638*G638</f>
        <v>-725</v>
      </c>
      <c r="J638" s="15" t="s">
        <v>33</v>
      </c>
      <c r="K638" s="16"/>
      <c r="L638" s="14" t="s">
        <v>13</v>
      </c>
      <c r="M638" s="16"/>
      <c r="N638" s="16">
        <v>-1</v>
      </c>
      <c r="O638" s="14" t="s">
        <v>13</v>
      </c>
      <c r="P638" s="16">
        <v>725</v>
      </c>
      <c r="Q638" s="16">
        <f t="shared" ref="Q638:Q648" si="23">N638*P638</f>
        <v>-725</v>
      </c>
    </row>
    <row r="639" spans="1:17" x14ac:dyDescent="0.25">
      <c r="A639" s="15" t="s">
        <v>112</v>
      </c>
      <c r="B639" s="16"/>
      <c r="C639" s="14" t="s">
        <v>13</v>
      </c>
      <c r="D639" s="16"/>
      <c r="E639" s="16">
        <v>-2</v>
      </c>
      <c r="F639" s="14" t="s">
        <v>13</v>
      </c>
      <c r="G639" s="16">
        <v>225</v>
      </c>
      <c r="H639" s="16">
        <f t="shared" si="22"/>
        <v>-450</v>
      </c>
      <c r="J639" s="15" t="s">
        <v>112</v>
      </c>
      <c r="K639" s="16"/>
      <c r="L639" s="14" t="s">
        <v>13</v>
      </c>
      <c r="M639" s="16"/>
      <c r="N639" s="16">
        <v>-2</v>
      </c>
      <c r="O639" s="14" t="s">
        <v>13</v>
      </c>
      <c r="P639" s="16">
        <v>225</v>
      </c>
      <c r="Q639" s="16">
        <f t="shared" si="23"/>
        <v>-450</v>
      </c>
    </row>
    <row r="640" spans="1:17" x14ac:dyDescent="0.25">
      <c r="A640" s="15" t="s">
        <v>35</v>
      </c>
      <c r="B640" s="16"/>
      <c r="C640" s="14" t="s">
        <v>13</v>
      </c>
      <c r="D640" s="16"/>
      <c r="E640" s="16">
        <v>-14</v>
      </c>
      <c r="F640" s="14" t="s">
        <v>13</v>
      </c>
      <c r="G640" s="16">
        <v>22</v>
      </c>
      <c r="H640" s="16">
        <f t="shared" si="22"/>
        <v>-308</v>
      </c>
      <c r="J640" s="15" t="s">
        <v>35</v>
      </c>
      <c r="K640" s="16"/>
      <c r="L640" s="14" t="s">
        <v>13</v>
      </c>
      <c r="M640" s="16"/>
      <c r="N640" s="16">
        <v>-14</v>
      </c>
      <c r="O640" s="14" t="s">
        <v>13</v>
      </c>
      <c r="P640" s="16">
        <v>22</v>
      </c>
      <c r="Q640" s="16">
        <f t="shared" si="23"/>
        <v>-308</v>
      </c>
    </row>
    <row r="641" spans="1:17" x14ac:dyDescent="0.25">
      <c r="A641" s="15" t="s">
        <v>113</v>
      </c>
      <c r="B641" s="16"/>
      <c r="C641" s="14" t="s">
        <v>13</v>
      </c>
      <c r="D641" s="16"/>
      <c r="E641" s="16">
        <v>-1</v>
      </c>
      <c r="F641" s="14" t="s">
        <v>13</v>
      </c>
      <c r="G641" s="16">
        <v>2650</v>
      </c>
      <c r="H641" s="16">
        <f t="shared" si="22"/>
        <v>-2650</v>
      </c>
      <c r="J641" s="15" t="s">
        <v>113</v>
      </c>
      <c r="K641" s="16"/>
      <c r="L641" s="14" t="s">
        <v>13</v>
      </c>
      <c r="M641" s="16"/>
      <c r="N641" s="16">
        <v>-1</v>
      </c>
      <c r="O641" s="14" t="s">
        <v>13</v>
      </c>
      <c r="P641" s="16">
        <v>2550</v>
      </c>
      <c r="Q641" s="16">
        <f t="shared" si="23"/>
        <v>-2550</v>
      </c>
    </row>
    <row r="642" spans="1:17" x14ac:dyDescent="0.25">
      <c r="A642" s="15" t="s">
        <v>114</v>
      </c>
      <c r="B642" s="16"/>
      <c r="C642" s="14" t="s">
        <v>13</v>
      </c>
      <c r="D642" s="16"/>
      <c r="E642" s="16">
        <v>-1</v>
      </c>
      <c r="F642" s="14" t="s">
        <v>13</v>
      </c>
      <c r="G642" s="16">
        <v>1425</v>
      </c>
      <c r="H642" s="16">
        <f t="shared" si="22"/>
        <v>-1425</v>
      </c>
      <c r="J642" s="15" t="s">
        <v>114</v>
      </c>
      <c r="K642" s="16"/>
      <c r="L642" s="14" t="s">
        <v>13</v>
      </c>
      <c r="M642" s="16"/>
      <c r="N642" s="16">
        <v>-1</v>
      </c>
      <c r="O642" s="14" t="s">
        <v>13</v>
      </c>
      <c r="P642" s="16">
        <v>1450</v>
      </c>
      <c r="Q642" s="16">
        <f t="shared" si="23"/>
        <v>-1450</v>
      </c>
    </row>
    <row r="643" spans="1:17" x14ac:dyDescent="0.25">
      <c r="A643" s="15" t="s">
        <v>37</v>
      </c>
      <c r="B643" s="16"/>
      <c r="C643" s="14" t="s">
        <v>13</v>
      </c>
      <c r="D643" s="16"/>
      <c r="E643" s="16">
        <v>-3</v>
      </c>
      <c r="F643" s="14" t="s">
        <v>13</v>
      </c>
      <c r="G643" s="16">
        <v>175</v>
      </c>
      <c r="H643" s="16">
        <f t="shared" si="22"/>
        <v>-525</v>
      </c>
      <c r="J643" s="15" t="s">
        <v>37</v>
      </c>
      <c r="K643" s="16"/>
      <c r="L643" s="14" t="s">
        <v>13</v>
      </c>
      <c r="M643" s="16"/>
      <c r="N643" s="16">
        <v>-3</v>
      </c>
      <c r="O643" s="14" t="s">
        <v>13</v>
      </c>
      <c r="P643" s="16">
        <v>140</v>
      </c>
      <c r="Q643" s="16">
        <f t="shared" si="23"/>
        <v>-420</v>
      </c>
    </row>
    <row r="644" spans="1:17" x14ac:dyDescent="0.25">
      <c r="A644" s="15" t="s">
        <v>115</v>
      </c>
      <c r="B644" s="16"/>
      <c r="C644" s="14" t="s">
        <v>13</v>
      </c>
      <c r="D644" s="16"/>
      <c r="E644" s="16">
        <v>-4</v>
      </c>
      <c r="F644" s="14" t="s">
        <v>13</v>
      </c>
      <c r="G644" s="16">
        <v>350</v>
      </c>
      <c r="H644" s="16">
        <f t="shared" si="22"/>
        <v>-1400</v>
      </c>
      <c r="J644" s="15" t="s">
        <v>115</v>
      </c>
      <c r="K644" s="16"/>
      <c r="L644" s="14" t="s">
        <v>13</v>
      </c>
      <c r="M644" s="16"/>
      <c r="N644" s="16">
        <v>-4</v>
      </c>
      <c r="O644" s="14" t="s">
        <v>13</v>
      </c>
      <c r="P644" s="16">
        <v>350</v>
      </c>
      <c r="Q644" s="16">
        <f t="shared" si="23"/>
        <v>-1400</v>
      </c>
    </row>
    <row r="645" spans="1:17" x14ac:dyDescent="0.25">
      <c r="A645" s="15" t="s">
        <v>116</v>
      </c>
      <c r="B645" s="16"/>
      <c r="C645" s="14" t="s">
        <v>13</v>
      </c>
      <c r="D645" s="16"/>
      <c r="E645" s="16">
        <v>-1</v>
      </c>
      <c r="F645" s="14" t="s">
        <v>13</v>
      </c>
      <c r="G645" s="16">
        <v>675</v>
      </c>
      <c r="H645" s="16">
        <f t="shared" si="22"/>
        <v>-675</v>
      </c>
      <c r="J645" s="15" t="s">
        <v>116</v>
      </c>
      <c r="K645" s="16"/>
      <c r="L645" s="14" t="s">
        <v>13</v>
      </c>
      <c r="M645" s="16"/>
      <c r="N645" s="16">
        <v>-1</v>
      </c>
      <c r="O645" s="14" t="s">
        <v>13</v>
      </c>
      <c r="P645" s="16">
        <v>675</v>
      </c>
      <c r="Q645" s="16">
        <f t="shared" si="23"/>
        <v>-675</v>
      </c>
    </row>
    <row r="646" spans="1:17" x14ac:dyDescent="0.25">
      <c r="A646" s="15" t="s">
        <v>117</v>
      </c>
      <c r="B646" s="16"/>
      <c r="C646" s="14" t="s">
        <v>13</v>
      </c>
      <c r="D646" s="16"/>
      <c r="E646" s="16">
        <v>-1</v>
      </c>
      <c r="F646" s="14" t="s">
        <v>13</v>
      </c>
      <c r="G646" s="16">
        <v>2419.6799999999998</v>
      </c>
      <c r="H646" s="16">
        <f t="shared" si="22"/>
        <v>-2419.6799999999998</v>
      </c>
      <c r="J646" s="15" t="s">
        <v>117</v>
      </c>
      <c r="K646" s="16"/>
      <c r="L646" s="14" t="s">
        <v>13</v>
      </c>
      <c r="M646" s="16"/>
      <c r="N646" s="16">
        <v>-1</v>
      </c>
      <c r="O646" s="14" t="s">
        <v>13</v>
      </c>
      <c r="P646" s="16">
        <v>2025</v>
      </c>
      <c r="Q646" s="16">
        <f t="shared" si="23"/>
        <v>-2025</v>
      </c>
    </row>
    <row r="647" spans="1:17" x14ac:dyDescent="0.25">
      <c r="A647" s="15" t="s">
        <v>118</v>
      </c>
      <c r="B647" s="16"/>
      <c r="C647" s="14" t="s">
        <v>13</v>
      </c>
      <c r="D647" s="16"/>
      <c r="E647" s="16">
        <v>-1</v>
      </c>
      <c r="F647" s="14" t="s">
        <v>13</v>
      </c>
      <c r="G647" s="16">
        <v>570.92999999999995</v>
      </c>
      <c r="H647" s="16">
        <f t="shared" si="22"/>
        <v>-570.92999999999995</v>
      </c>
      <c r="J647" s="15" t="s">
        <v>118</v>
      </c>
      <c r="K647" s="16"/>
      <c r="L647" s="14" t="s">
        <v>13</v>
      </c>
      <c r="M647" s="16"/>
      <c r="N647" s="16">
        <v>-1</v>
      </c>
      <c r="O647" s="14" t="s">
        <v>13</v>
      </c>
      <c r="P647" s="16">
        <v>350</v>
      </c>
      <c r="Q647" s="16">
        <f t="shared" si="23"/>
        <v>-350</v>
      </c>
    </row>
    <row r="648" spans="1:17" x14ac:dyDescent="0.25">
      <c r="A648" s="15" t="s">
        <v>119</v>
      </c>
      <c r="B648" s="16"/>
      <c r="C648" s="14" t="s">
        <v>13</v>
      </c>
      <c r="D648" s="16"/>
      <c r="E648" s="16">
        <v>-1</v>
      </c>
      <c r="F648" s="14" t="s">
        <v>13</v>
      </c>
      <c r="G648" s="16">
        <v>2600</v>
      </c>
      <c r="H648" s="16">
        <f t="shared" si="22"/>
        <v>-2600</v>
      </c>
      <c r="J648" s="15" t="s">
        <v>119</v>
      </c>
      <c r="K648" s="16"/>
      <c r="L648" s="14" t="s">
        <v>13</v>
      </c>
      <c r="M648" s="16"/>
      <c r="N648" s="16">
        <v>-1</v>
      </c>
      <c r="O648" s="14" t="s">
        <v>13</v>
      </c>
      <c r="P648" s="16">
        <v>2900</v>
      </c>
      <c r="Q648" s="16">
        <f t="shared" si="23"/>
        <v>-2900</v>
      </c>
    </row>
    <row r="649" spans="1:17" x14ac:dyDescent="0.25">
      <c r="A649" s="15" t="s">
        <v>43</v>
      </c>
      <c r="B649" s="16"/>
      <c r="C649" s="14" t="s">
        <v>13</v>
      </c>
      <c r="D649" s="16"/>
      <c r="E649" s="16"/>
      <c r="F649" s="14" t="s">
        <v>13</v>
      </c>
      <c r="G649" s="16"/>
      <c r="H649" s="16">
        <v>-500</v>
      </c>
      <c r="J649" s="15" t="s">
        <v>43</v>
      </c>
      <c r="K649" s="16"/>
      <c r="L649" s="14" t="s">
        <v>13</v>
      </c>
      <c r="M649" s="16"/>
      <c r="N649" s="16"/>
      <c r="O649" s="14" t="s">
        <v>13</v>
      </c>
      <c r="P649" s="16"/>
      <c r="Q649" s="16">
        <v>-800</v>
      </c>
    </row>
    <row r="650" spans="1:17" x14ac:dyDescent="0.25">
      <c r="A650" s="13" t="s">
        <v>44</v>
      </c>
      <c r="B650" s="9"/>
      <c r="C650" s="14" t="s">
        <v>13</v>
      </c>
      <c r="D650" s="9"/>
      <c r="E650" s="9"/>
      <c r="F650" s="14" t="s">
        <v>13</v>
      </c>
      <c r="G650" s="9"/>
      <c r="H650" s="9">
        <f>SUM(H638:H649)</f>
        <v>-14248.61</v>
      </c>
      <c r="J650" s="13" t="s">
        <v>44</v>
      </c>
      <c r="K650" s="9"/>
      <c r="L650" s="14" t="s">
        <v>13</v>
      </c>
      <c r="M650" s="9"/>
      <c r="N650" s="9"/>
      <c r="O650" s="14" t="s">
        <v>13</v>
      </c>
      <c r="P650" s="9"/>
      <c r="Q650" s="9">
        <f>SUM(Q638:Q649)</f>
        <v>-14053</v>
      </c>
    </row>
    <row r="651" spans="1:17" x14ac:dyDescent="0.25">
      <c r="A651" s="15" t="s">
        <v>45</v>
      </c>
      <c r="B651" s="16"/>
      <c r="C651" s="14" t="s">
        <v>13</v>
      </c>
      <c r="D651" s="16"/>
      <c r="E651" s="16"/>
      <c r="F651" s="14" t="s">
        <v>13</v>
      </c>
      <c r="G651" s="16"/>
      <c r="H651" s="16">
        <f>SUM(H635,H650)</f>
        <v>17791.39</v>
      </c>
      <c r="J651" s="15" t="s">
        <v>45</v>
      </c>
      <c r="K651" s="16"/>
      <c r="L651" s="14" t="s">
        <v>13</v>
      </c>
      <c r="M651" s="16"/>
      <c r="N651" s="16"/>
      <c r="O651" s="14" t="s">
        <v>13</v>
      </c>
      <c r="P651" s="16"/>
      <c r="Q651" s="16">
        <f>SUM(Q635,Q650)</f>
        <v>15127</v>
      </c>
    </row>
    <row r="653" spans="1:17" x14ac:dyDescent="0.25">
      <c r="A653" s="12" t="s">
        <v>59</v>
      </c>
      <c r="J653" s="12" t="s">
        <v>59</v>
      </c>
    </row>
    <row r="654" spans="1:17" x14ac:dyDescent="0.25">
      <c r="A654" s="12" t="s">
        <v>55</v>
      </c>
      <c r="J654" s="12" t="s">
        <v>55</v>
      </c>
    </row>
    <row r="656" spans="1:17" x14ac:dyDescent="0.25">
      <c r="A656" s="12" t="s">
        <v>46</v>
      </c>
      <c r="J656" s="12" t="s">
        <v>46</v>
      </c>
    </row>
    <row r="658" spans="1:17" x14ac:dyDescent="0.25">
      <c r="A658" t="s">
        <v>121</v>
      </c>
      <c r="J658" t="s">
        <v>121</v>
      </c>
    </row>
    <row r="659" spans="1:17" x14ac:dyDescent="0.25">
      <c r="A659" s="12" t="s">
        <v>1</v>
      </c>
      <c r="B659" s="12" t="s">
        <v>2</v>
      </c>
      <c r="J659" s="12" t="s">
        <v>1</v>
      </c>
      <c r="K659" s="12" t="s">
        <v>2</v>
      </c>
    </row>
    <row r="660" spans="1:17" x14ac:dyDescent="0.25">
      <c r="A660" s="12" t="s">
        <v>3</v>
      </c>
      <c r="B660" s="12" t="s">
        <v>4</v>
      </c>
      <c r="J660" s="12" t="s">
        <v>3</v>
      </c>
      <c r="K660" s="12" t="s">
        <v>158</v>
      </c>
    </row>
    <row r="661" spans="1:17" x14ac:dyDescent="0.25">
      <c r="A661" s="12" t="s">
        <v>5</v>
      </c>
      <c r="B661" s="12" t="s">
        <v>6</v>
      </c>
      <c r="J661" s="12" t="s">
        <v>5</v>
      </c>
      <c r="K661" s="12" t="s">
        <v>6</v>
      </c>
    </row>
    <row r="662" spans="1:17" x14ac:dyDescent="0.25">
      <c r="A662" s="12" t="s">
        <v>7</v>
      </c>
      <c r="B662" s="12" t="s">
        <v>144</v>
      </c>
      <c r="J662" s="12" t="s">
        <v>7</v>
      </c>
      <c r="K662" s="12" t="s">
        <v>144</v>
      </c>
    </row>
    <row r="663" spans="1:17" x14ac:dyDescent="0.25">
      <c r="A663" s="12" t="s">
        <v>9</v>
      </c>
      <c r="B663" s="12" t="s">
        <v>10</v>
      </c>
      <c r="J663" s="12" t="s">
        <v>9</v>
      </c>
      <c r="K663" s="12" t="s">
        <v>10</v>
      </c>
    </row>
    <row r="665" spans="1:17" x14ac:dyDescent="0.25">
      <c r="A665" s="6" t="s">
        <v>11</v>
      </c>
      <c r="B665" s="7" t="s">
        <v>12</v>
      </c>
      <c r="C665" s="7" t="s">
        <v>13</v>
      </c>
      <c r="D665" s="7" t="s">
        <v>14</v>
      </c>
      <c r="E665" s="7" t="s">
        <v>15</v>
      </c>
      <c r="F665" s="7" t="s">
        <v>13</v>
      </c>
      <c r="G665" s="7" t="s">
        <v>16</v>
      </c>
      <c r="H665" s="7" t="s">
        <v>17</v>
      </c>
      <c r="J665" s="6" t="s">
        <v>11</v>
      </c>
      <c r="K665" s="7" t="s">
        <v>12</v>
      </c>
      <c r="L665" s="7" t="s">
        <v>13</v>
      </c>
      <c r="M665" s="7" t="s">
        <v>14</v>
      </c>
      <c r="N665" s="7" t="s">
        <v>15</v>
      </c>
      <c r="O665" s="7" t="s">
        <v>13</v>
      </c>
      <c r="P665" s="7" t="s">
        <v>16</v>
      </c>
      <c r="Q665" s="7" t="s">
        <v>17</v>
      </c>
    </row>
    <row r="666" spans="1:17" x14ac:dyDescent="0.25">
      <c r="A666" s="13" t="s">
        <v>18</v>
      </c>
      <c r="B666" s="9"/>
      <c r="C666" s="14" t="s">
        <v>13</v>
      </c>
      <c r="D666" s="9"/>
      <c r="E666" s="9"/>
      <c r="F666" s="14" t="s">
        <v>13</v>
      </c>
      <c r="G666" s="9"/>
      <c r="H666" s="9"/>
      <c r="J666" s="13" t="s">
        <v>18</v>
      </c>
      <c r="K666" s="9"/>
      <c r="L666" s="14" t="s">
        <v>13</v>
      </c>
      <c r="M666" s="9"/>
      <c r="N666" s="9"/>
      <c r="O666" s="14" t="s">
        <v>13</v>
      </c>
      <c r="P666" s="9"/>
      <c r="Q666" s="9"/>
    </row>
    <row r="667" spans="1:17" x14ac:dyDescent="0.25">
      <c r="A667" s="15" t="s">
        <v>108</v>
      </c>
      <c r="B667" s="16">
        <v>20000</v>
      </c>
      <c r="C667" s="14" t="s">
        <v>13</v>
      </c>
      <c r="D667" s="17">
        <f>H667/B667</f>
        <v>3</v>
      </c>
      <c r="E667" s="16">
        <v>20000</v>
      </c>
      <c r="F667" s="14" t="s">
        <v>21</v>
      </c>
      <c r="G667" s="17">
        <v>3</v>
      </c>
      <c r="H667" s="16">
        <f>E667*G667</f>
        <v>60000</v>
      </c>
      <c r="J667" s="15" t="s">
        <v>108</v>
      </c>
      <c r="K667" s="16">
        <v>20000</v>
      </c>
      <c r="L667" s="14" t="s">
        <v>13</v>
      </c>
      <c r="M667" s="17">
        <f>Q667/K667</f>
        <v>3</v>
      </c>
      <c r="N667" s="16">
        <v>20000</v>
      </c>
      <c r="O667" s="14" t="s">
        <v>21</v>
      </c>
      <c r="P667" s="17">
        <v>3</v>
      </c>
      <c r="Q667" s="16">
        <f>N667*P667</f>
        <v>60000</v>
      </c>
    </row>
    <row r="668" spans="1:17" x14ac:dyDescent="0.25">
      <c r="A668" s="15" t="s">
        <v>122</v>
      </c>
      <c r="B668" s="16">
        <v>3500</v>
      </c>
      <c r="C668" s="14" t="s">
        <v>13</v>
      </c>
      <c r="D668" s="17">
        <f>H668/B668</f>
        <v>0.35</v>
      </c>
      <c r="E668" s="16">
        <v>3500</v>
      </c>
      <c r="F668" s="14" t="s">
        <v>21</v>
      </c>
      <c r="G668" s="17">
        <v>0.35</v>
      </c>
      <c r="H668" s="16">
        <f>E668*G668</f>
        <v>1225</v>
      </c>
      <c r="J668" s="15" t="s">
        <v>122</v>
      </c>
      <c r="K668" s="16">
        <v>3500</v>
      </c>
      <c r="L668" s="14" t="s">
        <v>13</v>
      </c>
      <c r="M668" s="17">
        <f>Q668/K668</f>
        <v>0.35</v>
      </c>
      <c r="N668" s="16">
        <v>3500</v>
      </c>
      <c r="O668" s="14" t="s">
        <v>21</v>
      </c>
      <c r="P668" s="17">
        <v>0.35</v>
      </c>
      <c r="Q668" s="16">
        <f>N668*P668</f>
        <v>1225</v>
      </c>
    </row>
    <row r="669" spans="1:17" x14ac:dyDescent="0.25">
      <c r="A669" s="15" t="s">
        <v>23</v>
      </c>
      <c r="B669" s="16"/>
      <c r="C669" s="14" t="s">
        <v>13</v>
      </c>
      <c r="D669" s="16"/>
      <c r="E669" s="16"/>
      <c r="F669" s="14" t="s">
        <v>24</v>
      </c>
      <c r="G669" s="16"/>
      <c r="H669" s="16">
        <v>870</v>
      </c>
      <c r="J669" s="15" t="s">
        <v>23</v>
      </c>
      <c r="K669" s="16"/>
      <c r="L669" s="14" t="s">
        <v>13</v>
      </c>
      <c r="M669" s="16"/>
      <c r="N669" s="16"/>
      <c r="O669" s="14" t="s">
        <v>24</v>
      </c>
      <c r="P669" s="16"/>
      <c r="Q669" s="16">
        <v>870</v>
      </c>
    </row>
    <row r="670" spans="1:17" x14ac:dyDescent="0.25">
      <c r="A670" s="13" t="s">
        <v>25</v>
      </c>
      <c r="B670" s="9"/>
      <c r="C670" s="14" t="s">
        <v>13</v>
      </c>
      <c r="D670" s="9"/>
      <c r="E670" s="9"/>
      <c r="F670" s="14" t="s">
        <v>13</v>
      </c>
      <c r="G670" s="9"/>
      <c r="H670" s="9">
        <f>SUM(H667:H669)</f>
        <v>62095</v>
      </c>
      <c r="J670" s="13" t="s">
        <v>25</v>
      </c>
      <c r="K670" s="9"/>
      <c r="L670" s="14" t="s">
        <v>13</v>
      </c>
      <c r="M670" s="9"/>
      <c r="N670" s="9"/>
      <c r="O670" s="14" t="s">
        <v>13</v>
      </c>
      <c r="P670" s="9"/>
      <c r="Q670" s="9">
        <f>SUM(Q667:Q669)</f>
        <v>62095</v>
      </c>
    </row>
    <row r="671" spans="1:17" x14ac:dyDescent="0.25">
      <c r="A671" s="15" t="s">
        <v>13</v>
      </c>
      <c r="B671" s="16"/>
      <c r="C671" s="14" t="s">
        <v>13</v>
      </c>
      <c r="D671" s="16"/>
      <c r="E671" s="16"/>
      <c r="F671" s="14" t="s">
        <v>13</v>
      </c>
      <c r="G671" s="16"/>
      <c r="H671" s="16"/>
      <c r="J671" s="15" t="s">
        <v>13</v>
      </c>
      <c r="K671" s="16"/>
      <c r="L671" s="14" t="s">
        <v>13</v>
      </c>
      <c r="M671" s="16"/>
      <c r="N671" s="16"/>
      <c r="O671" s="14" t="s">
        <v>13</v>
      </c>
      <c r="P671" s="16"/>
      <c r="Q671" s="16"/>
    </row>
    <row r="672" spans="1:17" x14ac:dyDescent="0.25">
      <c r="A672" s="13" t="s">
        <v>26</v>
      </c>
      <c r="B672" s="9"/>
      <c r="C672" s="14" t="s">
        <v>13</v>
      </c>
      <c r="D672" s="9"/>
      <c r="E672" s="9"/>
      <c r="F672" s="14" t="s">
        <v>13</v>
      </c>
      <c r="G672" s="9"/>
      <c r="H672" s="9"/>
      <c r="J672" s="13" t="s">
        <v>26</v>
      </c>
      <c r="K672" s="9"/>
      <c r="L672" s="14" t="s">
        <v>13</v>
      </c>
      <c r="M672" s="9"/>
      <c r="N672" s="9"/>
      <c r="O672" s="14" t="s">
        <v>13</v>
      </c>
      <c r="P672" s="9"/>
      <c r="Q672" s="9"/>
    </row>
    <row r="673" spans="1:17" x14ac:dyDescent="0.25">
      <c r="A673" s="15" t="s">
        <v>121</v>
      </c>
      <c r="B673" s="16"/>
      <c r="C673" s="14" t="s">
        <v>13</v>
      </c>
      <c r="D673" s="16"/>
      <c r="E673" s="16">
        <v>-2800</v>
      </c>
      <c r="F673" s="14" t="s">
        <v>21</v>
      </c>
      <c r="G673" s="17">
        <v>6</v>
      </c>
      <c r="H673" s="16">
        <f>E673*G673</f>
        <v>-16800</v>
      </c>
      <c r="J673" s="15" t="s">
        <v>121</v>
      </c>
      <c r="K673" s="16"/>
      <c r="L673" s="14" t="s">
        <v>13</v>
      </c>
      <c r="M673" s="16"/>
      <c r="N673" s="16">
        <v>-2800</v>
      </c>
      <c r="O673" s="14" t="s">
        <v>21</v>
      </c>
      <c r="P673" s="17">
        <v>6.25</v>
      </c>
      <c r="Q673" s="16">
        <f>N673*P673</f>
        <v>-17500</v>
      </c>
    </row>
    <row r="674" spans="1:17" x14ac:dyDescent="0.25">
      <c r="A674" s="15" t="s">
        <v>28</v>
      </c>
      <c r="B674" s="16"/>
      <c r="C674" s="14" t="s">
        <v>13</v>
      </c>
      <c r="D674" s="16"/>
      <c r="E674" s="16">
        <v>-40</v>
      </c>
      <c r="F674" s="14" t="s">
        <v>29</v>
      </c>
      <c r="G674" s="17"/>
      <c r="H674" s="16"/>
      <c r="J674" s="15" t="s">
        <v>28</v>
      </c>
      <c r="K674" s="16"/>
      <c r="L674" s="14" t="s">
        <v>13</v>
      </c>
      <c r="M674" s="16"/>
      <c r="N674" s="16">
        <v>-40</v>
      </c>
      <c r="O674" s="14" t="s">
        <v>29</v>
      </c>
      <c r="P674" s="17"/>
      <c r="Q674" s="16"/>
    </row>
    <row r="675" spans="1:17" x14ac:dyDescent="0.25">
      <c r="A675" s="15" t="s">
        <v>110</v>
      </c>
      <c r="B675" s="16"/>
      <c r="C675" s="14" t="s">
        <v>13</v>
      </c>
      <c r="D675" s="16"/>
      <c r="E675" s="16">
        <v>-23500</v>
      </c>
      <c r="F675" s="14" t="s">
        <v>76</v>
      </c>
      <c r="G675" s="17">
        <v>0.26</v>
      </c>
      <c r="H675" s="16">
        <f>E675*G675</f>
        <v>-6110</v>
      </c>
      <c r="J675" s="15" t="s">
        <v>110</v>
      </c>
      <c r="K675" s="16"/>
      <c r="L675" s="14" t="s">
        <v>13</v>
      </c>
      <c r="M675" s="16"/>
      <c r="N675" s="16">
        <v>-23500</v>
      </c>
      <c r="O675" s="14" t="s">
        <v>76</v>
      </c>
      <c r="P675" s="17">
        <v>0.26</v>
      </c>
      <c r="Q675" s="16">
        <f>N675*P675</f>
        <v>-6110</v>
      </c>
    </row>
    <row r="676" spans="1:17" x14ac:dyDescent="0.25">
      <c r="A676" s="15" t="s">
        <v>111</v>
      </c>
      <c r="B676" s="16"/>
      <c r="C676" s="14" t="s">
        <v>13</v>
      </c>
      <c r="D676" s="16"/>
      <c r="E676" s="16">
        <v>-23500</v>
      </c>
      <c r="F676" s="14" t="s">
        <v>76</v>
      </c>
      <c r="G676" s="17">
        <v>0.04</v>
      </c>
      <c r="H676" s="16">
        <f>E676*G676</f>
        <v>-940</v>
      </c>
      <c r="J676" s="15" t="s">
        <v>111</v>
      </c>
      <c r="K676" s="16"/>
      <c r="L676" s="14" t="s">
        <v>13</v>
      </c>
      <c r="M676" s="16"/>
      <c r="N676" s="16">
        <v>-23500</v>
      </c>
      <c r="O676" s="14" t="s">
        <v>76</v>
      </c>
      <c r="P676" s="17">
        <v>0.04</v>
      </c>
      <c r="Q676" s="16">
        <f>N676*P676</f>
        <v>-940</v>
      </c>
    </row>
    <row r="677" spans="1:17" x14ac:dyDescent="0.25">
      <c r="A677" s="13" t="s">
        <v>30</v>
      </c>
      <c r="B677" s="9"/>
      <c r="C677" s="14" t="s">
        <v>13</v>
      </c>
      <c r="D677" s="9"/>
      <c r="E677" s="9"/>
      <c r="F677" s="14" t="s">
        <v>13</v>
      </c>
      <c r="G677" s="9"/>
      <c r="H677" s="9">
        <f>SUM(H672:H676)</f>
        <v>-23850</v>
      </c>
      <c r="J677" s="13" t="s">
        <v>30</v>
      </c>
      <c r="K677" s="9"/>
      <c r="L677" s="14" t="s">
        <v>13</v>
      </c>
      <c r="M677" s="9"/>
      <c r="N677" s="9"/>
      <c r="O677" s="14" t="s">
        <v>13</v>
      </c>
      <c r="P677" s="9"/>
      <c r="Q677" s="9">
        <f>SUM(Q672:Q676)</f>
        <v>-24550</v>
      </c>
    </row>
    <row r="678" spans="1:17" x14ac:dyDescent="0.25">
      <c r="A678" s="13" t="s">
        <v>31</v>
      </c>
      <c r="B678" s="9"/>
      <c r="C678" s="14" t="s">
        <v>13</v>
      </c>
      <c r="D678" s="9"/>
      <c r="E678" s="9"/>
      <c r="F678" s="14" t="s">
        <v>13</v>
      </c>
      <c r="G678" s="9"/>
      <c r="H678" s="9">
        <f>SUM(H670,H677)</f>
        <v>38245</v>
      </c>
      <c r="J678" s="13" t="s">
        <v>31</v>
      </c>
      <c r="K678" s="9"/>
      <c r="L678" s="14" t="s">
        <v>13</v>
      </c>
      <c r="M678" s="9"/>
      <c r="N678" s="9"/>
      <c r="O678" s="14" t="s">
        <v>13</v>
      </c>
      <c r="P678" s="9"/>
      <c r="Q678" s="9">
        <f>SUM(Q670,Q677)</f>
        <v>37545</v>
      </c>
    </row>
    <row r="679" spans="1:17" x14ac:dyDescent="0.25">
      <c r="A679" s="15" t="s">
        <v>13</v>
      </c>
      <c r="B679" s="16"/>
      <c r="C679" s="14" t="s">
        <v>13</v>
      </c>
      <c r="D679" s="16"/>
      <c r="E679" s="16"/>
      <c r="F679" s="14" t="s">
        <v>13</v>
      </c>
      <c r="G679" s="16"/>
      <c r="H679" s="16"/>
      <c r="J679" s="15" t="s">
        <v>13</v>
      </c>
      <c r="K679" s="16"/>
      <c r="L679" s="14" t="s">
        <v>13</v>
      </c>
      <c r="M679" s="16"/>
      <c r="N679" s="16"/>
      <c r="O679" s="14" t="s">
        <v>13</v>
      </c>
      <c r="P679" s="16"/>
      <c r="Q679" s="16"/>
    </row>
    <row r="680" spans="1:17" x14ac:dyDescent="0.25">
      <c r="A680" s="13" t="s">
        <v>32</v>
      </c>
      <c r="B680" s="9"/>
      <c r="C680" s="14" t="s">
        <v>13</v>
      </c>
      <c r="D680" s="9"/>
      <c r="E680" s="9"/>
      <c r="F680" s="14" t="s">
        <v>13</v>
      </c>
      <c r="G680" s="9"/>
      <c r="H680" s="9"/>
      <c r="J680" s="13" t="s">
        <v>32</v>
      </c>
      <c r="K680" s="9"/>
      <c r="L680" s="14" t="s">
        <v>13</v>
      </c>
      <c r="M680" s="9"/>
      <c r="N680" s="9"/>
      <c r="O680" s="14" t="s">
        <v>13</v>
      </c>
      <c r="P680" s="9"/>
      <c r="Q680" s="9"/>
    </row>
    <row r="681" spans="1:17" x14ac:dyDescent="0.25">
      <c r="A681" s="15" t="s">
        <v>33</v>
      </c>
      <c r="B681" s="16"/>
      <c r="C681" s="14" t="s">
        <v>13</v>
      </c>
      <c r="D681" s="16"/>
      <c r="E681" s="16">
        <v>-1</v>
      </c>
      <c r="F681" s="14" t="s">
        <v>13</v>
      </c>
      <c r="G681" s="16">
        <v>725</v>
      </c>
      <c r="H681" s="16">
        <f t="shared" ref="H681:H688" si="24">E681*G681</f>
        <v>-725</v>
      </c>
      <c r="J681" s="15" t="s">
        <v>33</v>
      </c>
      <c r="K681" s="16"/>
      <c r="L681" s="14" t="s">
        <v>13</v>
      </c>
      <c r="M681" s="16"/>
      <c r="N681" s="16">
        <v>-1</v>
      </c>
      <c r="O681" s="14" t="s">
        <v>13</v>
      </c>
      <c r="P681" s="16">
        <v>725</v>
      </c>
      <c r="Q681" s="16">
        <f t="shared" ref="Q681:Q688" si="25">N681*P681</f>
        <v>-725</v>
      </c>
    </row>
    <row r="682" spans="1:17" x14ac:dyDescent="0.25">
      <c r="A682" s="15" t="s">
        <v>112</v>
      </c>
      <c r="B682" s="16"/>
      <c r="C682" s="14" t="s">
        <v>13</v>
      </c>
      <c r="D682" s="16"/>
      <c r="E682" s="16">
        <v>-2</v>
      </c>
      <c r="F682" s="14" t="s">
        <v>13</v>
      </c>
      <c r="G682" s="16">
        <v>225</v>
      </c>
      <c r="H682" s="16">
        <f t="shared" si="24"/>
        <v>-450</v>
      </c>
      <c r="J682" s="15" t="s">
        <v>112</v>
      </c>
      <c r="K682" s="16"/>
      <c r="L682" s="14" t="s">
        <v>13</v>
      </c>
      <c r="M682" s="16"/>
      <c r="N682" s="16">
        <v>-2</v>
      </c>
      <c r="O682" s="14" t="s">
        <v>13</v>
      </c>
      <c r="P682" s="16">
        <v>225</v>
      </c>
      <c r="Q682" s="16">
        <f t="shared" si="25"/>
        <v>-450</v>
      </c>
    </row>
    <row r="683" spans="1:17" x14ac:dyDescent="0.25">
      <c r="A683" s="15" t="s">
        <v>35</v>
      </c>
      <c r="B683" s="16"/>
      <c r="C683" s="14" t="s">
        <v>13</v>
      </c>
      <c r="D683" s="16"/>
      <c r="E683" s="16">
        <v>-40</v>
      </c>
      <c r="F683" s="14" t="s">
        <v>13</v>
      </c>
      <c r="G683" s="16">
        <v>22</v>
      </c>
      <c r="H683" s="16">
        <f t="shared" si="24"/>
        <v>-880</v>
      </c>
      <c r="J683" s="15" t="s">
        <v>35</v>
      </c>
      <c r="K683" s="16"/>
      <c r="L683" s="14" t="s">
        <v>13</v>
      </c>
      <c r="M683" s="16"/>
      <c r="N683" s="16">
        <v>-40</v>
      </c>
      <c r="O683" s="14" t="s">
        <v>13</v>
      </c>
      <c r="P683" s="16">
        <v>22</v>
      </c>
      <c r="Q683" s="16">
        <f t="shared" si="25"/>
        <v>-880</v>
      </c>
    </row>
    <row r="684" spans="1:17" x14ac:dyDescent="0.25">
      <c r="A684" s="15" t="s">
        <v>123</v>
      </c>
      <c r="B684" s="16"/>
      <c r="C684" s="14" t="s">
        <v>13</v>
      </c>
      <c r="D684" s="16"/>
      <c r="E684" s="16">
        <v>-1</v>
      </c>
      <c r="F684" s="14" t="s">
        <v>13</v>
      </c>
      <c r="G684" s="16">
        <v>1425</v>
      </c>
      <c r="H684" s="16">
        <f t="shared" si="24"/>
        <v>-1425</v>
      </c>
      <c r="J684" s="15" t="s">
        <v>123</v>
      </c>
      <c r="K684" s="16"/>
      <c r="L684" s="14" t="s">
        <v>13</v>
      </c>
      <c r="M684" s="16"/>
      <c r="N684" s="16">
        <v>-1</v>
      </c>
      <c r="O684" s="14" t="s">
        <v>13</v>
      </c>
      <c r="P684" s="16">
        <v>1450</v>
      </c>
      <c r="Q684" s="16">
        <f t="shared" si="25"/>
        <v>-1450</v>
      </c>
    </row>
    <row r="685" spans="1:17" x14ac:dyDescent="0.25">
      <c r="A685" s="15" t="s">
        <v>37</v>
      </c>
      <c r="B685" s="16"/>
      <c r="C685" s="14" t="s">
        <v>13</v>
      </c>
      <c r="D685" s="16"/>
      <c r="E685" s="16">
        <v>-3</v>
      </c>
      <c r="F685" s="14" t="s">
        <v>13</v>
      </c>
      <c r="G685" s="16">
        <v>175</v>
      </c>
      <c r="H685" s="16">
        <f t="shared" si="24"/>
        <v>-525</v>
      </c>
      <c r="J685" s="15" t="s">
        <v>37</v>
      </c>
      <c r="K685" s="16"/>
      <c r="L685" s="14" t="s">
        <v>13</v>
      </c>
      <c r="M685" s="16"/>
      <c r="N685" s="16">
        <v>-3</v>
      </c>
      <c r="O685" s="14" t="s">
        <v>13</v>
      </c>
      <c r="P685" s="16">
        <v>140</v>
      </c>
      <c r="Q685" s="16">
        <f t="shared" si="25"/>
        <v>-420</v>
      </c>
    </row>
    <row r="686" spans="1:17" x14ac:dyDescent="0.25">
      <c r="A686" s="15" t="s">
        <v>117</v>
      </c>
      <c r="B686" s="16"/>
      <c r="C686" s="14" t="s">
        <v>13</v>
      </c>
      <c r="D686" s="16"/>
      <c r="E686" s="16">
        <v>-1</v>
      </c>
      <c r="F686" s="14" t="s">
        <v>13</v>
      </c>
      <c r="G686" s="16">
        <v>2419.6799999999998</v>
      </c>
      <c r="H686" s="16">
        <f t="shared" si="24"/>
        <v>-2419.6799999999998</v>
      </c>
      <c r="J686" s="15" t="s">
        <v>117</v>
      </c>
      <c r="K686" s="16"/>
      <c r="L686" s="14" t="s">
        <v>13</v>
      </c>
      <c r="M686" s="16"/>
      <c r="N686" s="16">
        <v>-1</v>
      </c>
      <c r="O686" s="14" t="s">
        <v>13</v>
      </c>
      <c r="P686" s="16">
        <v>2202</v>
      </c>
      <c r="Q686" s="16">
        <f t="shared" si="25"/>
        <v>-2202</v>
      </c>
    </row>
    <row r="687" spans="1:17" x14ac:dyDescent="0.25">
      <c r="A687" s="15" t="s">
        <v>118</v>
      </c>
      <c r="B687" s="16"/>
      <c r="C687" s="14" t="s">
        <v>13</v>
      </c>
      <c r="D687" s="16"/>
      <c r="E687" s="16">
        <v>-1</v>
      </c>
      <c r="F687" s="14" t="s">
        <v>13</v>
      </c>
      <c r="G687" s="16">
        <v>570.92999999999995</v>
      </c>
      <c r="H687" s="16">
        <f t="shared" si="24"/>
        <v>-570.92999999999995</v>
      </c>
      <c r="J687" s="15" t="s">
        <v>118</v>
      </c>
      <c r="K687" s="16"/>
      <c r="L687" s="14" t="s">
        <v>13</v>
      </c>
      <c r="M687" s="16"/>
      <c r="N687" s="16">
        <v>-1</v>
      </c>
      <c r="O687" s="14" t="s">
        <v>13</v>
      </c>
      <c r="P687" s="16">
        <v>381</v>
      </c>
      <c r="Q687" s="16">
        <f t="shared" si="25"/>
        <v>-381</v>
      </c>
    </row>
    <row r="688" spans="1:17" x14ac:dyDescent="0.25">
      <c r="A688" s="15" t="s">
        <v>119</v>
      </c>
      <c r="B688" s="16"/>
      <c r="C688" s="14" t="s">
        <v>13</v>
      </c>
      <c r="D688" s="16"/>
      <c r="E688" s="16">
        <v>-1</v>
      </c>
      <c r="F688" s="14" t="s">
        <v>13</v>
      </c>
      <c r="G688" s="16">
        <v>2600</v>
      </c>
      <c r="H688" s="16">
        <f t="shared" si="24"/>
        <v>-2600</v>
      </c>
      <c r="J688" s="15" t="s">
        <v>119</v>
      </c>
      <c r="K688" s="16"/>
      <c r="L688" s="14" t="s">
        <v>13</v>
      </c>
      <c r="M688" s="16"/>
      <c r="N688" s="16">
        <v>-1</v>
      </c>
      <c r="O688" s="14" t="s">
        <v>13</v>
      </c>
      <c r="P688" s="16">
        <v>2900</v>
      </c>
      <c r="Q688" s="16">
        <f t="shared" si="25"/>
        <v>-2900</v>
      </c>
    </row>
    <row r="689" spans="1:17" x14ac:dyDescent="0.25">
      <c r="A689" s="15" t="s">
        <v>43</v>
      </c>
      <c r="B689" s="16"/>
      <c r="C689" s="14" t="s">
        <v>13</v>
      </c>
      <c r="D689" s="16"/>
      <c r="E689" s="16"/>
      <c r="F689" s="14" t="s">
        <v>13</v>
      </c>
      <c r="G689" s="16"/>
      <c r="H689" s="16">
        <v>-500</v>
      </c>
      <c r="J689" s="15" t="s">
        <v>43</v>
      </c>
      <c r="K689" s="16"/>
      <c r="L689" s="14" t="s">
        <v>13</v>
      </c>
      <c r="M689" s="16"/>
      <c r="N689" s="16"/>
      <c r="O689" s="14" t="s">
        <v>13</v>
      </c>
      <c r="P689" s="16"/>
      <c r="Q689" s="16">
        <v>-800</v>
      </c>
    </row>
    <row r="690" spans="1:17" x14ac:dyDescent="0.25">
      <c r="A690" s="13" t="s">
        <v>44</v>
      </c>
      <c r="B690" s="9"/>
      <c r="C690" s="14" t="s">
        <v>13</v>
      </c>
      <c r="D690" s="9"/>
      <c r="E690" s="9"/>
      <c r="F690" s="14" t="s">
        <v>13</v>
      </c>
      <c r="G690" s="9"/>
      <c r="H690" s="9">
        <f>SUM(H681:H689)</f>
        <v>-10095.61</v>
      </c>
      <c r="J690" s="13" t="s">
        <v>44</v>
      </c>
      <c r="K690" s="9"/>
      <c r="L690" s="14" t="s">
        <v>13</v>
      </c>
      <c r="M690" s="9"/>
      <c r="N690" s="9"/>
      <c r="O690" s="14" t="s">
        <v>13</v>
      </c>
      <c r="P690" s="9"/>
      <c r="Q690" s="9">
        <f>SUM(Q681:Q689)</f>
        <v>-10208</v>
      </c>
    </row>
    <row r="691" spans="1:17" x14ac:dyDescent="0.25">
      <c r="A691" s="15" t="s">
        <v>45</v>
      </c>
      <c r="B691" s="16"/>
      <c r="C691" s="14" t="s">
        <v>13</v>
      </c>
      <c r="D691" s="16"/>
      <c r="E691" s="16"/>
      <c r="F691" s="14" t="s">
        <v>13</v>
      </c>
      <c r="G691" s="16"/>
      <c r="H691" s="16">
        <f>SUM(H678,H690)</f>
        <v>28149.39</v>
      </c>
      <c r="J691" s="15" t="s">
        <v>45</v>
      </c>
      <c r="K691" s="16"/>
      <c r="L691" s="14" t="s">
        <v>13</v>
      </c>
      <c r="M691" s="16"/>
      <c r="N691" s="16"/>
      <c r="O691" s="14" t="s">
        <v>13</v>
      </c>
      <c r="P691" s="16"/>
      <c r="Q691" s="16">
        <f>SUM(Q678,Q690)</f>
        <v>27337</v>
      </c>
    </row>
    <row r="693" spans="1:17" x14ac:dyDescent="0.25">
      <c r="A693" s="12" t="s">
        <v>59</v>
      </c>
      <c r="J693" s="12" t="s">
        <v>59</v>
      </c>
    </row>
    <row r="694" spans="1:17" x14ac:dyDescent="0.25">
      <c r="A694" s="12" t="s">
        <v>55</v>
      </c>
      <c r="J694" s="12" t="s">
        <v>55</v>
      </c>
    </row>
    <row r="696" spans="1:17" x14ac:dyDescent="0.25">
      <c r="A696" s="12" t="s">
        <v>46</v>
      </c>
      <c r="J696" s="12" t="s">
        <v>46</v>
      </c>
    </row>
    <row r="698" spans="1:17" x14ac:dyDescent="0.25">
      <c r="A698" t="s">
        <v>124</v>
      </c>
      <c r="J698" t="s">
        <v>124</v>
      </c>
    </row>
    <row r="699" spans="1:17" x14ac:dyDescent="0.25">
      <c r="A699" s="12" t="s">
        <v>1</v>
      </c>
      <c r="B699" s="12" t="s">
        <v>2</v>
      </c>
      <c r="J699" s="12" t="s">
        <v>1</v>
      </c>
      <c r="K699" s="12" t="s">
        <v>2</v>
      </c>
    </row>
    <row r="700" spans="1:17" x14ac:dyDescent="0.25">
      <c r="A700" s="12" t="s">
        <v>3</v>
      </c>
      <c r="B700" s="12" t="s">
        <v>4</v>
      </c>
      <c r="J700" s="12" t="s">
        <v>3</v>
      </c>
      <c r="K700" s="12" t="s">
        <v>158</v>
      </c>
    </row>
    <row r="701" spans="1:17" x14ac:dyDescent="0.25">
      <c r="A701" s="12" t="s">
        <v>5</v>
      </c>
      <c r="B701" s="12" t="s">
        <v>6</v>
      </c>
      <c r="J701" s="12" t="s">
        <v>5</v>
      </c>
      <c r="K701" s="12" t="s">
        <v>6</v>
      </c>
    </row>
    <row r="702" spans="1:17" x14ac:dyDescent="0.25">
      <c r="A702" s="12" t="s">
        <v>7</v>
      </c>
      <c r="B702" s="12" t="s">
        <v>144</v>
      </c>
      <c r="J702" s="12" t="s">
        <v>7</v>
      </c>
      <c r="K702" s="12" t="s">
        <v>144</v>
      </c>
    </row>
    <row r="703" spans="1:17" x14ac:dyDescent="0.25">
      <c r="A703" s="12" t="s">
        <v>9</v>
      </c>
      <c r="B703" s="12" t="s">
        <v>10</v>
      </c>
      <c r="J703" s="12" t="s">
        <v>9</v>
      </c>
      <c r="K703" s="12" t="s">
        <v>10</v>
      </c>
    </row>
    <row r="705" spans="1:17" x14ac:dyDescent="0.25">
      <c r="A705" s="6" t="s">
        <v>11</v>
      </c>
      <c r="B705" s="7" t="s">
        <v>12</v>
      </c>
      <c r="C705" s="7" t="s">
        <v>13</v>
      </c>
      <c r="D705" s="7" t="s">
        <v>14</v>
      </c>
      <c r="E705" s="7" t="s">
        <v>15</v>
      </c>
      <c r="F705" s="7" t="s">
        <v>13</v>
      </c>
      <c r="G705" s="7" t="s">
        <v>16</v>
      </c>
      <c r="H705" s="7" t="s">
        <v>17</v>
      </c>
      <c r="J705" s="6" t="s">
        <v>11</v>
      </c>
      <c r="K705" s="7" t="s">
        <v>12</v>
      </c>
      <c r="L705" s="7" t="s">
        <v>13</v>
      </c>
      <c r="M705" s="7" t="s">
        <v>14</v>
      </c>
      <c r="N705" s="7" t="s">
        <v>15</v>
      </c>
      <c r="O705" s="7" t="s">
        <v>13</v>
      </c>
      <c r="P705" s="7" t="s">
        <v>16</v>
      </c>
      <c r="Q705" s="7" t="s">
        <v>17</v>
      </c>
    </row>
    <row r="707" spans="1:17" x14ac:dyDescent="0.25">
      <c r="A707" s="12" t="s">
        <v>125</v>
      </c>
      <c r="J707" s="12" t="s">
        <v>125</v>
      </c>
    </row>
    <row r="709" spans="1:17" x14ac:dyDescent="0.25">
      <c r="A709" s="12" t="s">
        <v>46</v>
      </c>
      <c r="J709" s="12" t="s">
        <v>46</v>
      </c>
    </row>
    <row r="711" spans="1:17" x14ac:dyDescent="0.25">
      <c r="A711" t="s">
        <v>126</v>
      </c>
      <c r="J711" t="s">
        <v>126</v>
      </c>
    </row>
    <row r="712" spans="1:17" x14ac:dyDescent="0.25">
      <c r="A712" s="12" t="s">
        <v>1</v>
      </c>
      <c r="B712" s="12" t="s">
        <v>2</v>
      </c>
      <c r="J712" s="12" t="s">
        <v>1</v>
      </c>
      <c r="K712" s="12" t="s">
        <v>2</v>
      </c>
    </row>
    <row r="713" spans="1:17" x14ac:dyDescent="0.25">
      <c r="A713" s="12" t="s">
        <v>3</v>
      </c>
      <c r="B713" s="12" t="s">
        <v>4</v>
      </c>
      <c r="J713" s="12" t="s">
        <v>3</v>
      </c>
      <c r="K713" s="12" t="s">
        <v>158</v>
      </c>
    </row>
    <row r="714" spans="1:17" x14ac:dyDescent="0.25">
      <c r="A714" s="12" t="s">
        <v>5</v>
      </c>
      <c r="B714" s="12" t="s">
        <v>6</v>
      </c>
      <c r="J714" s="12" t="s">
        <v>5</v>
      </c>
      <c r="K714" s="12" t="s">
        <v>6</v>
      </c>
    </row>
    <row r="715" spans="1:17" x14ac:dyDescent="0.25">
      <c r="A715" s="12" t="s">
        <v>7</v>
      </c>
      <c r="B715" s="12" t="s">
        <v>144</v>
      </c>
      <c r="J715" s="12" t="s">
        <v>7</v>
      </c>
      <c r="K715" s="12" t="s">
        <v>144</v>
      </c>
    </row>
    <row r="716" spans="1:17" x14ac:dyDescent="0.25">
      <c r="A716" s="12" t="s">
        <v>9</v>
      </c>
      <c r="B716" s="12" t="s">
        <v>10</v>
      </c>
      <c r="J716" s="12" t="s">
        <v>9</v>
      </c>
      <c r="K716" s="12" t="s">
        <v>10</v>
      </c>
    </row>
    <row r="718" spans="1:17" x14ac:dyDescent="0.25">
      <c r="A718" s="6" t="s">
        <v>11</v>
      </c>
      <c r="B718" s="7" t="s">
        <v>12</v>
      </c>
      <c r="C718" s="7" t="s">
        <v>13</v>
      </c>
      <c r="D718" s="7" t="s">
        <v>14</v>
      </c>
      <c r="E718" s="7" t="s">
        <v>15</v>
      </c>
      <c r="F718" s="7" t="s">
        <v>13</v>
      </c>
      <c r="G718" s="7" t="s">
        <v>16</v>
      </c>
      <c r="H718" s="7" t="s">
        <v>17</v>
      </c>
      <c r="J718" s="6" t="s">
        <v>11</v>
      </c>
      <c r="K718" s="7" t="s">
        <v>12</v>
      </c>
      <c r="L718" s="7" t="s">
        <v>13</v>
      </c>
      <c r="M718" s="7" t="s">
        <v>14</v>
      </c>
      <c r="N718" s="7" t="s">
        <v>15</v>
      </c>
      <c r="O718" s="7" t="s">
        <v>13</v>
      </c>
      <c r="P718" s="7" t="s">
        <v>16</v>
      </c>
      <c r="Q718" s="7" t="s">
        <v>17</v>
      </c>
    </row>
    <row r="719" spans="1:17" x14ac:dyDescent="0.25">
      <c r="A719" s="13" t="s">
        <v>18</v>
      </c>
      <c r="B719" s="9"/>
      <c r="C719" s="14" t="s">
        <v>13</v>
      </c>
      <c r="D719" s="9"/>
      <c r="E719" s="9"/>
      <c r="F719" s="14" t="s">
        <v>13</v>
      </c>
      <c r="G719" s="9"/>
      <c r="H719" s="9"/>
      <c r="J719" s="13" t="s">
        <v>18</v>
      </c>
      <c r="K719" s="9"/>
      <c r="L719" s="14" t="s">
        <v>13</v>
      </c>
      <c r="M719" s="9"/>
      <c r="N719" s="9"/>
      <c r="O719" s="14" t="s">
        <v>13</v>
      </c>
      <c r="P719" s="9"/>
      <c r="Q719" s="9"/>
    </row>
    <row r="720" spans="1:17" x14ac:dyDescent="0.25">
      <c r="A720" s="15" t="s">
        <v>145</v>
      </c>
      <c r="B720" s="16"/>
      <c r="C720" s="14" t="s">
        <v>13</v>
      </c>
      <c r="D720" s="16"/>
      <c r="E720" s="16">
        <v>50000</v>
      </c>
      <c r="F720" s="14" t="s">
        <v>21</v>
      </c>
      <c r="G720" s="17">
        <v>0.7</v>
      </c>
      <c r="H720" s="16">
        <f>E720*G720</f>
        <v>35000</v>
      </c>
      <c r="J720" s="15" t="s">
        <v>145</v>
      </c>
      <c r="K720" s="16"/>
      <c r="L720" s="14" t="s">
        <v>13</v>
      </c>
      <c r="M720" s="16"/>
      <c r="N720" s="16">
        <v>50000</v>
      </c>
      <c r="O720" s="14" t="s">
        <v>21</v>
      </c>
      <c r="P720" s="17">
        <v>0.7</v>
      </c>
      <c r="Q720" s="16">
        <f>N720*P720</f>
        <v>35000</v>
      </c>
    </row>
    <row r="721" spans="1:17" x14ac:dyDescent="0.25">
      <c r="A721" s="15" t="s">
        <v>146</v>
      </c>
      <c r="B721" s="16"/>
      <c r="C721" s="14" t="s">
        <v>13</v>
      </c>
      <c r="D721" s="16"/>
      <c r="E721" s="16">
        <v>19000</v>
      </c>
      <c r="F721" s="14" t="s">
        <v>21</v>
      </c>
      <c r="G721" s="17"/>
      <c r="H721" s="16"/>
      <c r="J721" s="15" t="s">
        <v>146</v>
      </c>
      <c r="K721" s="16"/>
      <c r="L721" s="14" t="s">
        <v>13</v>
      </c>
      <c r="M721" s="16"/>
      <c r="N721" s="16">
        <v>19000</v>
      </c>
      <c r="O721" s="14" t="s">
        <v>21</v>
      </c>
      <c r="P721" s="17"/>
      <c r="Q721" s="16"/>
    </row>
    <row r="722" spans="1:17" x14ac:dyDescent="0.25">
      <c r="A722" s="15" t="s">
        <v>147</v>
      </c>
      <c r="B722" s="16"/>
      <c r="C722" s="14" t="s">
        <v>13</v>
      </c>
      <c r="D722" s="16"/>
      <c r="E722" s="16">
        <v>50000</v>
      </c>
      <c r="F722" s="14" t="s">
        <v>21</v>
      </c>
      <c r="G722" s="17"/>
      <c r="H722" s="16"/>
      <c r="J722" s="15" t="s">
        <v>147</v>
      </c>
      <c r="K722" s="16"/>
      <c r="L722" s="14" t="s">
        <v>13</v>
      </c>
      <c r="M722" s="16"/>
      <c r="N722" s="16">
        <v>50000</v>
      </c>
      <c r="O722" s="14" t="s">
        <v>21</v>
      </c>
      <c r="P722" s="17"/>
      <c r="Q722" s="16"/>
    </row>
    <row r="723" spans="1:17" x14ac:dyDescent="0.25">
      <c r="A723" s="15" t="s">
        <v>23</v>
      </c>
      <c r="B723" s="16"/>
      <c r="C723" s="14" t="s">
        <v>13</v>
      </c>
      <c r="D723" s="16"/>
      <c r="E723" s="16"/>
      <c r="F723" s="14" t="s">
        <v>24</v>
      </c>
      <c r="G723" s="16"/>
      <c r="H723" s="16">
        <v>870</v>
      </c>
      <c r="J723" s="15" t="s">
        <v>23</v>
      </c>
      <c r="K723" s="16"/>
      <c r="L723" s="14" t="s">
        <v>13</v>
      </c>
      <c r="M723" s="16"/>
      <c r="N723" s="16"/>
      <c r="O723" s="14" t="s">
        <v>24</v>
      </c>
      <c r="P723" s="16"/>
      <c r="Q723" s="16">
        <v>870</v>
      </c>
    </row>
    <row r="724" spans="1:17" x14ac:dyDescent="0.25">
      <c r="A724" s="13" t="s">
        <v>25</v>
      </c>
      <c r="B724" s="9"/>
      <c r="C724" s="14" t="s">
        <v>13</v>
      </c>
      <c r="D724" s="9"/>
      <c r="E724" s="9"/>
      <c r="F724" s="14" t="s">
        <v>13</v>
      </c>
      <c r="G724" s="9"/>
      <c r="H724" s="9">
        <f>SUM(H720:H723)</f>
        <v>35870</v>
      </c>
      <c r="J724" s="13" t="s">
        <v>25</v>
      </c>
      <c r="K724" s="9"/>
      <c r="L724" s="14" t="s">
        <v>13</v>
      </c>
      <c r="M724" s="9"/>
      <c r="N724" s="9"/>
      <c r="O724" s="14" t="s">
        <v>13</v>
      </c>
      <c r="P724" s="9"/>
      <c r="Q724" s="9">
        <f>SUM(Q720:Q723)</f>
        <v>35870</v>
      </c>
    </row>
    <row r="725" spans="1:17" x14ac:dyDescent="0.25">
      <c r="A725" s="15" t="s">
        <v>13</v>
      </c>
      <c r="B725" s="16"/>
      <c r="C725" s="14" t="s">
        <v>13</v>
      </c>
      <c r="D725" s="16"/>
      <c r="E725" s="16"/>
      <c r="F725" s="14" t="s">
        <v>13</v>
      </c>
      <c r="G725" s="16"/>
      <c r="H725" s="16"/>
      <c r="J725" s="15" t="s">
        <v>13</v>
      </c>
      <c r="K725" s="16"/>
      <c r="L725" s="14" t="s">
        <v>13</v>
      </c>
      <c r="M725" s="16"/>
      <c r="N725" s="16"/>
      <c r="O725" s="14" t="s">
        <v>13</v>
      </c>
      <c r="P725" s="16"/>
      <c r="Q725" s="16"/>
    </row>
    <row r="726" spans="1:17" x14ac:dyDescent="0.25">
      <c r="A726" s="13" t="s">
        <v>26</v>
      </c>
      <c r="B726" s="9"/>
      <c r="C726" s="14" t="s">
        <v>13</v>
      </c>
      <c r="D726" s="9"/>
      <c r="E726" s="9"/>
      <c r="F726" s="14" t="s">
        <v>13</v>
      </c>
      <c r="G726" s="9"/>
      <c r="H726" s="9"/>
      <c r="J726" s="13" t="s">
        <v>26</v>
      </c>
      <c r="K726" s="9"/>
      <c r="L726" s="14" t="s">
        <v>13</v>
      </c>
      <c r="M726" s="9"/>
      <c r="N726" s="9"/>
      <c r="O726" s="14" t="s">
        <v>13</v>
      </c>
      <c r="P726" s="9"/>
      <c r="Q726" s="9"/>
    </row>
    <row r="727" spans="1:17" x14ac:dyDescent="0.25">
      <c r="A727" s="15" t="s">
        <v>148</v>
      </c>
      <c r="B727" s="16"/>
      <c r="C727" s="14" t="s">
        <v>13</v>
      </c>
      <c r="D727" s="16"/>
      <c r="E727" s="17">
        <v>-1</v>
      </c>
      <c r="F727" s="14" t="s">
        <v>76</v>
      </c>
      <c r="G727" s="17">
        <v>2400</v>
      </c>
      <c r="H727" s="16">
        <f>E727*G727</f>
        <v>-2400</v>
      </c>
      <c r="J727" s="15" t="s">
        <v>148</v>
      </c>
      <c r="K727" s="16"/>
      <c r="L727" s="14" t="s">
        <v>13</v>
      </c>
      <c r="M727" s="16"/>
      <c r="N727" s="17">
        <v>-1</v>
      </c>
      <c r="O727" s="14" t="s">
        <v>76</v>
      </c>
      <c r="P727" s="17">
        <v>2400</v>
      </c>
      <c r="Q727" s="16">
        <f>N727*P727</f>
        <v>-2400</v>
      </c>
    </row>
    <row r="728" spans="1:17" x14ac:dyDescent="0.25">
      <c r="A728" s="15" t="s">
        <v>28</v>
      </c>
      <c r="B728" s="16"/>
      <c r="C728" s="14" t="s">
        <v>13</v>
      </c>
      <c r="D728" s="16"/>
      <c r="E728" s="16">
        <v>-20</v>
      </c>
      <c r="F728" s="14" t="s">
        <v>29</v>
      </c>
      <c r="G728" s="17"/>
      <c r="H728" s="16"/>
      <c r="J728" s="15" t="s">
        <v>28</v>
      </c>
      <c r="K728" s="16"/>
      <c r="L728" s="14" t="s">
        <v>13</v>
      </c>
      <c r="M728" s="16"/>
      <c r="N728" s="16">
        <v>-20</v>
      </c>
      <c r="O728" s="14" t="s">
        <v>29</v>
      </c>
      <c r="P728" s="17"/>
      <c r="Q728" s="16"/>
    </row>
    <row r="729" spans="1:17" x14ac:dyDescent="0.25">
      <c r="A729" s="15" t="s">
        <v>149</v>
      </c>
      <c r="B729" s="16"/>
      <c r="C729" s="14" t="s">
        <v>13</v>
      </c>
      <c r="D729" s="16"/>
      <c r="E729" s="16">
        <v>-400</v>
      </c>
      <c r="F729" s="14" t="s">
        <v>21</v>
      </c>
      <c r="G729" s="17">
        <v>2.8</v>
      </c>
      <c r="H729" s="16">
        <f>E729*G729</f>
        <v>-1120</v>
      </c>
      <c r="J729" s="15" t="s">
        <v>149</v>
      </c>
      <c r="K729" s="16"/>
      <c r="L729" s="14" t="s">
        <v>13</v>
      </c>
      <c r="M729" s="16"/>
      <c r="N729" s="16">
        <v>-400</v>
      </c>
      <c r="O729" s="14" t="s">
        <v>21</v>
      </c>
      <c r="P729" s="17">
        <v>2.8</v>
      </c>
      <c r="Q729" s="16">
        <f>N729*P729</f>
        <v>-1120</v>
      </c>
    </row>
    <row r="730" spans="1:17" x14ac:dyDescent="0.25">
      <c r="A730" s="15" t="s">
        <v>111</v>
      </c>
      <c r="B730" s="16"/>
      <c r="C730" s="14" t="s">
        <v>13</v>
      </c>
      <c r="D730" s="16"/>
      <c r="E730" s="16">
        <v>-50000</v>
      </c>
      <c r="F730" s="14" t="s">
        <v>76</v>
      </c>
      <c r="G730" s="17"/>
      <c r="H730" s="16"/>
      <c r="J730" s="15" t="s">
        <v>111</v>
      </c>
      <c r="K730" s="16"/>
      <c r="L730" s="14" t="s">
        <v>13</v>
      </c>
      <c r="M730" s="16"/>
      <c r="N730" s="16">
        <v>-50000</v>
      </c>
      <c r="O730" s="14" t="s">
        <v>76</v>
      </c>
      <c r="P730" s="17"/>
      <c r="Q730" s="16"/>
    </row>
    <row r="731" spans="1:17" x14ac:dyDescent="0.25">
      <c r="A731" s="13" t="s">
        <v>30</v>
      </c>
      <c r="B731" s="9"/>
      <c r="C731" s="14" t="s">
        <v>13</v>
      </c>
      <c r="D731" s="9"/>
      <c r="E731" s="9"/>
      <c r="F731" s="14" t="s">
        <v>13</v>
      </c>
      <c r="G731" s="9"/>
      <c r="H731" s="9">
        <f>SUM(H726:H730)</f>
        <v>-3520</v>
      </c>
      <c r="J731" s="13" t="s">
        <v>30</v>
      </c>
      <c r="K731" s="9"/>
      <c r="L731" s="14" t="s">
        <v>13</v>
      </c>
      <c r="M731" s="9"/>
      <c r="N731" s="9"/>
      <c r="O731" s="14" t="s">
        <v>13</v>
      </c>
      <c r="P731" s="9"/>
      <c r="Q731" s="9">
        <f>SUM(Q726:Q730)</f>
        <v>-3520</v>
      </c>
    </row>
    <row r="732" spans="1:17" x14ac:dyDescent="0.25">
      <c r="A732" s="13" t="s">
        <v>31</v>
      </c>
      <c r="B732" s="9"/>
      <c r="C732" s="14" t="s">
        <v>13</v>
      </c>
      <c r="D732" s="9"/>
      <c r="E732" s="9"/>
      <c r="F732" s="14" t="s">
        <v>13</v>
      </c>
      <c r="G732" s="9"/>
      <c r="H732" s="9">
        <f>SUM(H724,H731)</f>
        <v>32350</v>
      </c>
      <c r="J732" s="13" t="s">
        <v>31</v>
      </c>
      <c r="K732" s="9"/>
      <c r="L732" s="14" t="s">
        <v>13</v>
      </c>
      <c r="M732" s="9"/>
      <c r="N732" s="9"/>
      <c r="O732" s="14" t="s">
        <v>13</v>
      </c>
      <c r="P732" s="9"/>
      <c r="Q732" s="9">
        <f>SUM(Q724,Q731)</f>
        <v>32350</v>
      </c>
    </row>
    <row r="733" spans="1:17" x14ac:dyDescent="0.25">
      <c r="A733" s="15" t="s">
        <v>13</v>
      </c>
      <c r="B733" s="16"/>
      <c r="C733" s="14" t="s">
        <v>13</v>
      </c>
      <c r="D733" s="16"/>
      <c r="E733" s="16"/>
      <c r="F733" s="14" t="s">
        <v>13</v>
      </c>
      <c r="G733" s="16"/>
      <c r="H733" s="16"/>
      <c r="J733" s="15" t="s">
        <v>13</v>
      </c>
      <c r="K733" s="16"/>
      <c r="L733" s="14" t="s">
        <v>13</v>
      </c>
      <c r="M733" s="16"/>
      <c r="N733" s="16"/>
      <c r="O733" s="14" t="s">
        <v>13</v>
      </c>
      <c r="P733" s="16"/>
      <c r="Q733" s="16"/>
    </row>
    <row r="734" spans="1:17" x14ac:dyDescent="0.25">
      <c r="A734" s="13" t="s">
        <v>32</v>
      </c>
      <c r="B734" s="9"/>
      <c r="C734" s="14" t="s">
        <v>13</v>
      </c>
      <c r="D734" s="9"/>
      <c r="E734" s="9"/>
      <c r="F734" s="14" t="s">
        <v>13</v>
      </c>
      <c r="G734" s="9"/>
      <c r="H734" s="9"/>
      <c r="J734" s="13" t="s">
        <v>32</v>
      </c>
      <c r="K734" s="9"/>
      <c r="L734" s="14" t="s">
        <v>13</v>
      </c>
      <c r="M734" s="9"/>
      <c r="N734" s="9"/>
      <c r="O734" s="14" t="s">
        <v>13</v>
      </c>
      <c r="P734" s="9"/>
      <c r="Q734" s="9"/>
    </row>
    <row r="735" spans="1:17" x14ac:dyDescent="0.25">
      <c r="A735" s="15" t="s">
        <v>33</v>
      </c>
      <c r="B735" s="16"/>
      <c r="C735" s="14" t="s">
        <v>13</v>
      </c>
      <c r="D735" s="16"/>
      <c r="E735" s="16">
        <v>-1</v>
      </c>
      <c r="F735" s="14" t="s">
        <v>13</v>
      </c>
      <c r="G735" s="16">
        <v>725</v>
      </c>
      <c r="H735" s="16">
        <f t="shared" ref="H735:H742" si="26">E735*G735</f>
        <v>-725</v>
      </c>
      <c r="J735" s="15" t="s">
        <v>33</v>
      </c>
      <c r="K735" s="16"/>
      <c r="L735" s="14" t="s">
        <v>13</v>
      </c>
      <c r="M735" s="16"/>
      <c r="N735" s="16">
        <v>-1</v>
      </c>
      <c r="O735" s="14" t="s">
        <v>13</v>
      </c>
      <c r="P735" s="16">
        <v>725</v>
      </c>
      <c r="Q735" s="16">
        <f t="shared" ref="Q735:Q742" si="27">N735*P735</f>
        <v>-725</v>
      </c>
    </row>
    <row r="736" spans="1:17" x14ac:dyDescent="0.25">
      <c r="A736" s="15" t="s">
        <v>35</v>
      </c>
      <c r="B736" s="16"/>
      <c r="C736" s="14" t="s">
        <v>13</v>
      </c>
      <c r="D736" s="16"/>
      <c r="E736" s="16">
        <v>-20</v>
      </c>
      <c r="F736" s="14" t="s">
        <v>13</v>
      </c>
      <c r="G736" s="16">
        <v>20</v>
      </c>
      <c r="H736" s="16">
        <f t="shared" si="26"/>
        <v>-400</v>
      </c>
      <c r="J736" s="15" t="s">
        <v>35</v>
      </c>
      <c r="K736" s="16"/>
      <c r="L736" s="14" t="s">
        <v>13</v>
      </c>
      <c r="M736" s="16"/>
      <c r="N736" s="16">
        <v>-20</v>
      </c>
      <c r="O736" s="14" t="s">
        <v>13</v>
      </c>
      <c r="P736" s="16">
        <v>20</v>
      </c>
      <c r="Q736" s="16">
        <f t="shared" si="27"/>
        <v>-400</v>
      </c>
    </row>
    <row r="737" spans="1:17" x14ac:dyDescent="0.25">
      <c r="A737" s="15" t="s">
        <v>150</v>
      </c>
      <c r="B737" s="16"/>
      <c r="C737" s="14" t="s">
        <v>13</v>
      </c>
      <c r="D737" s="16"/>
      <c r="E737" s="16">
        <v>-2</v>
      </c>
      <c r="F737" s="14" t="s">
        <v>13</v>
      </c>
      <c r="G737" s="16">
        <v>175</v>
      </c>
      <c r="H737" s="16">
        <f t="shared" si="26"/>
        <v>-350</v>
      </c>
      <c r="J737" s="15" t="s">
        <v>150</v>
      </c>
      <c r="K737" s="16"/>
      <c r="L737" s="14" t="s">
        <v>13</v>
      </c>
      <c r="M737" s="16"/>
      <c r="N737" s="16">
        <v>-2</v>
      </c>
      <c r="O737" s="14" t="s">
        <v>13</v>
      </c>
      <c r="P737" s="16">
        <v>200</v>
      </c>
      <c r="Q737" s="16">
        <f t="shared" si="27"/>
        <v>-400</v>
      </c>
    </row>
    <row r="738" spans="1:17" x14ac:dyDescent="0.25">
      <c r="A738" s="15" t="s">
        <v>151</v>
      </c>
      <c r="B738" s="16"/>
      <c r="C738" s="14" t="s">
        <v>13</v>
      </c>
      <c r="D738" s="16"/>
      <c r="E738" s="16">
        <v>-1</v>
      </c>
      <c r="F738" s="14" t="s">
        <v>13</v>
      </c>
      <c r="G738" s="16">
        <v>575</v>
      </c>
      <c r="H738" s="16">
        <f t="shared" si="26"/>
        <v>-575</v>
      </c>
      <c r="J738" s="15" t="s">
        <v>151</v>
      </c>
      <c r="K738" s="16"/>
      <c r="L738" s="14" t="s">
        <v>13</v>
      </c>
      <c r="M738" s="16"/>
      <c r="N738" s="16">
        <v>-1</v>
      </c>
      <c r="O738" s="14" t="s">
        <v>13</v>
      </c>
      <c r="P738" s="16">
        <v>450</v>
      </c>
      <c r="Q738" s="16">
        <f t="shared" si="27"/>
        <v>-450</v>
      </c>
    </row>
    <row r="739" spans="1:17" x14ac:dyDescent="0.25">
      <c r="A739" s="15" t="s">
        <v>152</v>
      </c>
      <c r="B739" s="16"/>
      <c r="C739" s="14" t="s">
        <v>13</v>
      </c>
      <c r="D739" s="16"/>
      <c r="E739" s="16">
        <v>-2</v>
      </c>
      <c r="F739" s="14" t="s">
        <v>13</v>
      </c>
      <c r="G739" s="16">
        <v>250</v>
      </c>
      <c r="H739" s="16">
        <f t="shared" si="26"/>
        <v>-500</v>
      </c>
      <c r="J739" s="15" t="s">
        <v>152</v>
      </c>
      <c r="K739" s="16"/>
      <c r="L739" s="14" t="s">
        <v>13</v>
      </c>
      <c r="M739" s="16"/>
      <c r="N739" s="16">
        <v>-2</v>
      </c>
      <c r="O739" s="14" t="s">
        <v>13</v>
      </c>
      <c r="P739" s="16">
        <v>140</v>
      </c>
      <c r="Q739" s="16">
        <f t="shared" si="27"/>
        <v>-280</v>
      </c>
    </row>
    <row r="740" spans="1:17" x14ac:dyDescent="0.25">
      <c r="A740" s="15" t="s">
        <v>153</v>
      </c>
      <c r="B740" s="16"/>
      <c r="C740" s="14" t="s">
        <v>13</v>
      </c>
      <c r="D740" s="16"/>
      <c r="E740" s="16">
        <v>-50</v>
      </c>
      <c r="F740" s="14" t="s">
        <v>13</v>
      </c>
      <c r="G740" s="16">
        <v>205</v>
      </c>
      <c r="H740" s="16">
        <f t="shared" si="26"/>
        <v>-10250</v>
      </c>
      <c r="J740" s="15" t="s">
        <v>153</v>
      </c>
      <c r="K740" s="16"/>
      <c r="L740" s="14" t="s">
        <v>13</v>
      </c>
      <c r="M740" s="16"/>
      <c r="N740" s="16">
        <v>-50</v>
      </c>
      <c r="O740" s="14" t="s">
        <v>13</v>
      </c>
      <c r="P740" s="16">
        <v>225</v>
      </c>
      <c r="Q740" s="16">
        <f t="shared" si="27"/>
        <v>-11250</v>
      </c>
    </row>
    <row r="741" spans="1:17" x14ac:dyDescent="0.25">
      <c r="A741" s="15" t="s">
        <v>97</v>
      </c>
      <c r="B741" s="16"/>
      <c r="C741" s="14" t="s">
        <v>13</v>
      </c>
      <c r="D741" s="16"/>
      <c r="E741" s="16">
        <v>-2</v>
      </c>
      <c r="F741" s="14" t="s">
        <v>13</v>
      </c>
      <c r="G741" s="16">
        <v>425</v>
      </c>
      <c r="H741" s="16">
        <f t="shared" si="26"/>
        <v>-850</v>
      </c>
      <c r="J741" s="15" t="s">
        <v>97</v>
      </c>
      <c r="K741" s="16"/>
      <c r="L741" s="14" t="s">
        <v>13</v>
      </c>
      <c r="M741" s="16"/>
      <c r="N741" s="16">
        <v>-2</v>
      </c>
      <c r="O741" s="14" t="s">
        <v>13</v>
      </c>
      <c r="P741" s="16">
        <v>425</v>
      </c>
      <c r="Q741" s="16">
        <f t="shared" si="27"/>
        <v>-850</v>
      </c>
    </row>
    <row r="742" spans="1:17" x14ac:dyDescent="0.25">
      <c r="A742" s="15" t="s">
        <v>154</v>
      </c>
      <c r="B742" s="16"/>
      <c r="C742" s="14" t="s">
        <v>13</v>
      </c>
      <c r="D742" s="16"/>
      <c r="E742" s="16">
        <v>-1</v>
      </c>
      <c r="F742" s="14" t="s">
        <v>13</v>
      </c>
      <c r="G742" s="16">
        <v>2100</v>
      </c>
      <c r="H742" s="16">
        <f t="shared" si="26"/>
        <v>-2100</v>
      </c>
      <c r="J742" s="15" t="s">
        <v>154</v>
      </c>
      <c r="K742" s="16"/>
      <c r="L742" s="14" t="s">
        <v>13</v>
      </c>
      <c r="M742" s="16"/>
      <c r="N742" s="16">
        <v>-1</v>
      </c>
      <c r="O742" s="14" t="s">
        <v>13</v>
      </c>
      <c r="P742" s="16">
        <v>1900</v>
      </c>
      <c r="Q742" s="16">
        <f t="shared" si="27"/>
        <v>-1900</v>
      </c>
    </row>
    <row r="743" spans="1:17" x14ac:dyDescent="0.25">
      <c r="A743" s="15" t="s">
        <v>43</v>
      </c>
      <c r="B743" s="16"/>
      <c r="C743" s="14" t="s">
        <v>13</v>
      </c>
      <c r="D743" s="16"/>
      <c r="E743" s="16"/>
      <c r="F743" s="14" t="s">
        <v>13</v>
      </c>
      <c r="G743" s="16"/>
      <c r="H743" s="16">
        <v>-500</v>
      </c>
      <c r="J743" s="15" t="s">
        <v>43</v>
      </c>
      <c r="K743" s="16"/>
      <c r="L743" s="14" t="s">
        <v>13</v>
      </c>
      <c r="M743" s="16"/>
      <c r="N743" s="16"/>
      <c r="O743" s="14" t="s">
        <v>13</v>
      </c>
      <c r="P743" s="16"/>
      <c r="Q743" s="16">
        <v>-800</v>
      </c>
    </row>
    <row r="744" spans="1:17" x14ac:dyDescent="0.25">
      <c r="A744" s="13" t="s">
        <v>44</v>
      </c>
      <c r="B744" s="9"/>
      <c r="C744" s="14" t="s">
        <v>13</v>
      </c>
      <c r="D744" s="9"/>
      <c r="E744" s="9"/>
      <c r="F744" s="14" t="s">
        <v>13</v>
      </c>
      <c r="G744" s="9"/>
      <c r="H744" s="9">
        <f>SUM(H735:H743)</f>
        <v>-16250</v>
      </c>
      <c r="J744" s="13" t="s">
        <v>44</v>
      </c>
      <c r="K744" s="9"/>
      <c r="L744" s="14" t="s">
        <v>13</v>
      </c>
      <c r="M744" s="9"/>
      <c r="N744" s="9"/>
      <c r="O744" s="14" t="s">
        <v>13</v>
      </c>
      <c r="P744" s="9"/>
      <c r="Q744" s="9">
        <f>SUM(Q735:Q743)</f>
        <v>-17055</v>
      </c>
    </row>
    <row r="745" spans="1:17" x14ac:dyDescent="0.25">
      <c r="A745" s="15" t="s">
        <v>45</v>
      </c>
      <c r="B745" s="16"/>
      <c r="C745" s="14" t="s">
        <v>13</v>
      </c>
      <c r="D745" s="16"/>
      <c r="E745" s="16"/>
      <c r="F745" s="14" t="s">
        <v>13</v>
      </c>
      <c r="G745" s="16"/>
      <c r="H745" s="16">
        <f>SUM(H732,H744)</f>
        <v>16100</v>
      </c>
      <c r="J745" s="15" t="s">
        <v>45</v>
      </c>
      <c r="K745" s="16"/>
      <c r="L745" s="14" t="s">
        <v>13</v>
      </c>
      <c r="M745" s="16"/>
      <c r="N745" s="16"/>
      <c r="O745" s="14" t="s">
        <v>13</v>
      </c>
      <c r="P745" s="16"/>
      <c r="Q745" s="16">
        <f>SUM(Q732,Q744)</f>
        <v>15295</v>
      </c>
    </row>
    <row r="747" spans="1:17" x14ac:dyDescent="0.25">
      <c r="A747" s="12" t="s">
        <v>155</v>
      </c>
      <c r="J747" s="12" t="s">
        <v>155</v>
      </c>
    </row>
    <row r="748" spans="1:17" x14ac:dyDescent="0.25">
      <c r="A748" s="12" t="s">
        <v>156</v>
      </c>
      <c r="J748" s="12" t="s">
        <v>156</v>
      </c>
    </row>
    <row r="749" spans="1:17" x14ac:dyDescent="0.25">
      <c r="A749" s="12" t="s">
        <v>157</v>
      </c>
      <c r="J749" s="12" t="s">
        <v>157</v>
      </c>
    </row>
    <row r="750" spans="1:17" x14ac:dyDescent="0.25">
      <c r="J750" s="12" t="s">
        <v>160</v>
      </c>
    </row>
    <row r="751" spans="1:17" x14ac:dyDescent="0.25">
      <c r="A751" s="12" t="s">
        <v>46</v>
      </c>
    </row>
    <row r="752" spans="1:17" x14ac:dyDescent="0.25">
      <c r="J752" s="12" t="s">
        <v>46</v>
      </c>
    </row>
    <row r="753" spans="1:17" x14ac:dyDescent="0.25">
      <c r="A753" t="s">
        <v>128</v>
      </c>
    </row>
    <row r="754" spans="1:17" x14ac:dyDescent="0.25">
      <c r="A754" s="12" t="s">
        <v>1</v>
      </c>
      <c r="B754" s="12" t="s">
        <v>2</v>
      </c>
      <c r="J754" t="s">
        <v>128</v>
      </c>
    </row>
    <row r="755" spans="1:17" x14ac:dyDescent="0.25">
      <c r="A755" s="12" t="s">
        <v>3</v>
      </c>
      <c r="B755" s="12" t="s">
        <v>4</v>
      </c>
      <c r="J755" s="12" t="s">
        <v>1</v>
      </c>
      <c r="K755" s="12" t="s">
        <v>2</v>
      </c>
    </row>
    <row r="756" spans="1:17" x14ac:dyDescent="0.25">
      <c r="A756" s="12" t="s">
        <v>5</v>
      </c>
      <c r="B756" s="12" t="s">
        <v>6</v>
      </c>
      <c r="J756" s="12" t="s">
        <v>3</v>
      </c>
      <c r="K756" s="12" t="s">
        <v>158</v>
      </c>
    </row>
    <row r="757" spans="1:17" x14ac:dyDescent="0.25">
      <c r="A757" s="12" t="s">
        <v>7</v>
      </c>
      <c r="B757" s="12" t="s">
        <v>144</v>
      </c>
      <c r="J757" s="12" t="s">
        <v>5</v>
      </c>
      <c r="K757" s="12" t="s">
        <v>6</v>
      </c>
    </row>
    <row r="758" spans="1:17" x14ac:dyDescent="0.25">
      <c r="A758" s="12" t="s">
        <v>9</v>
      </c>
      <c r="B758" s="12" t="s">
        <v>10</v>
      </c>
      <c r="J758" s="12" t="s">
        <v>7</v>
      </c>
      <c r="K758" s="12" t="s">
        <v>144</v>
      </c>
    </row>
    <row r="759" spans="1:17" x14ac:dyDescent="0.25">
      <c r="J759" s="12" t="s">
        <v>9</v>
      </c>
      <c r="K759" s="12" t="s">
        <v>10</v>
      </c>
    </row>
    <row r="760" spans="1:17" x14ac:dyDescent="0.25">
      <c r="A760" s="6" t="s">
        <v>11</v>
      </c>
      <c r="B760" s="7" t="s">
        <v>12</v>
      </c>
      <c r="C760" s="7" t="s">
        <v>13</v>
      </c>
      <c r="D760" s="7" t="s">
        <v>14</v>
      </c>
      <c r="E760" s="7" t="s">
        <v>15</v>
      </c>
      <c r="F760" s="7" t="s">
        <v>13</v>
      </c>
      <c r="G760" s="7" t="s">
        <v>16</v>
      </c>
      <c r="H760" s="7" t="s">
        <v>17</v>
      </c>
    </row>
    <row r="761" spans="1:17" x14ac:dyDescent="0.25">
      <c r="A761" s="13" t="s">
        <v>18</v>
      </c>
      <c r="B761" s="9"/>
      <c r="C761" s="14" t="s">
        <v>13</v>
      </c>
      <c r="D761" s="9"/>
      <c r="E761" s="9"/>
      <c r="F761" s="14" t="s">
        <v>13</v>
      </c>
      <c r="G761" s="9"/>
      <c r="H761" s="9"/>
      <c r="J761" s="6" t="s">
        <v>11</v>
      </c>
      <c r="K761" s="7" t="s">
        <v>12</v>
      </c>
      <c r="L761" s="7" t="s">
        <v>13</v>
      </c>
      <c r="M761" s="7" t="s">
        <v>14</v>
      </c>
      <c r="N761" s="7" t="s">
        <v>15</v>
      </c>
      <c r="O761" s="7" t="s">
        <v>13</v>
      </c>
      <c r="P761" s="7" t="s">
        <v>16</v>
      </c>
      <c r="Q761" s="7" t="s">
        <v>17</v>
      </c>
    </row>
    <row r="762" spans="1:17" x14ac:dyDescent="0.25">
      <c r="A762" s="15" t="s">
        <v>129</v>
      </c>
      <c r="B762" s="16"/>
      <c r="C762" s="14" t="s">
        <v>13</v>
      </c>
      <c r="D762" s="16"/>
      <c r="E762" s="16">
        <v>11000</v>
      </c>
      <c r="F762" s="14" t="s">
        <v>21</v>
      </c>
      <c r="G762" s="17">
        <v>0.8</v>
      </c>
      <c r="H762" s="16">
        <f>E762*G762</f>
        <v>8800</v>
      </c>
      <c r="J762" s="13" t="s">
        <v>18</v>
      </c>
      <c r="K762" s="9"/>
      <c r="L762" s="14" t="s">
        <v>13</v>
      </c>
      <c r="M762" s="9"/>
      <c r="N762" s="9"/>
      <c r="O762" s="14" t="s">
        <v>13</v>
      </c>
      <c r="P762" s="9"/>
      <c r="Q762" s="9"/>
    </row>
    <row r="763" spans="1:17" x14ac:dyDescent="0.25">
      <c r="A763" s="15" t="s">
        <v>23</v>
      </c>
      <c r="B763" s="16"/>
      <c r="C763" s="14" t="s">
        <v>13</v>
      </c>
      <c r="D763" s="16"/>
      <c r="E763" s="16"/>
      <c r="F763" s="14" t="s">
        <v>24</v>
      </c>
      <c r="G763" s="16"/>
      <c r="H763" s="16">
        <v>870</v>
      </c>
      <c r="J763" s="15" t="s">
        <v>129</v>
      </c>
      <c r="K763" s="16"/>
      <c r="L763" s="14" t="s">
        <v>13</v>
      </c>
      <c r="M763" s="16"/>
      <c r="N763" s="16">
        <v>11000</v>
      </c>
      <c r="O763" s="14" t="s">
        <v>21</v>
      </c>
      <c r="P763" s="17">
        <v>0.8</v>
      </c>
      <c r="Q763" s="16">
        <f>N763*P763</f>
        <v>8800</v>
      </c>
    </row>
    <row r="764" spans="1:17" x14ac:dyDescent="0.25">
      <c r="A764" s="13" t="s">
        <v>25</v>
      </c>
      <c r="B764" s="9"/>
      <c r="C764" s="14" t="s">
        <v>13</v>
      </c>
      <c r="D764" s="9"/>
      <c r="E764" s="9"/>
      <c r="F764" s="14" t="s">
        <v>13</v>
      </c>
      <c r="G764" s="9"/>
      <c r="H764" s="9">
        <f>SUM(H762:H763)</f>
        <v>9670</v>
      </c>
      <c r="J764" s="15" t="s">
        <v>23</v>
      </c>
      <c r="K764" s="16"/>
      <c r="L764" s="14" t="s">
        <v>13</v>
      </c>
      <c r="M764" s="16"/>
      <c r="N764" s="16"/>
      <c r="O764" s="14" t="s">
        <v>24</v>
      </c>
      <c r="P764" s="16"/>
      <c r="Q764" s="16">
        <v>870</v>
      </c>
    </row>
    <row r="765" spans="1:17" x14ac:dyDescent="0.25">
      <c r="A765" s="15" t="s">
        <v>13</v>
      </c>
      <c r="B765" s="16"/>
      <c r="C765" s="14" t="s">
        <v>13</v>
      </c>
      <c r="D765" s="16"/>
      <c r="E765" s="16"/>
      <c r="F765" s="14" t="s">
        <v>13</v>
      </c>
      <c r="G765" s="16"/>
      <c r="H765" s="16"/>
      <c r="J765" s="13" t="s">
        <v>25</v>
      </c>
      <c r="K765" s="9"/>
      <c r="L765" s="14" t="s">
        <v>13</v>
      </c>
      <c r="M765" s="9"/>
      <c r="N765" s="9"/>
      <c r="O765" s="14" t="s">
        <v>13</v>
      </c>
      <c r="P765" s="9"/>
      <c r="Q765" s="9">
        <f>SUM(Q763:Q764)</f>
        <v>9670</v>
      </c>
    </row>
    <row r="766" spans="1:17" x14ac:dyDescent="0.25">
      <c r="A766" s="13" t="s">
        <v>26</v>
      </c>
      <c r="B766" s="9"/>
      <c r="C766" s="14" t="s">
        <v>13</v>
      </c>
      <c r="D766" s="9"/>
      <c r="E766" s="9"/>
      <c r="F766" s="14" t="s">
        <v>13</v>
      </c>
      <c r="G766" s="9"/>
      <c r="H766" s="9"/>
      <c r="J766" s="15" t="s">
        <v>13</v>
      </c>
      <c r="K766" s="16"/>
      <c r="L766" s="14" t="s">
        <v>13</v>
      </c>
      <c r="M766" s="16"/>
      <c r="N766" s="16"/>
      <c r="O766" s="14" t="s">
        <v>13</v>
      </c>
      <c r="P766" s="16"/>
      <c r="Q766" s="16"/>
    </row>
    <row r="767" spans="1:17" x14ac:dyDescent="0.25">
      <c r="A767" s="15" t="s">
        <v>130</v>
      </c>
      <c r="B767" s="16"/>
      <c r="C767" s="14" t="s">
        <v>13</v>
      </c>
      <c r="D767" s="16"/>
      <c r="E767" s="16">
        <v>-10</v>
      </c>
      <c r="F767" s="14" t="s">
        <v>21</v>
      </c>
      <c r="G767" s="17">
        <v>65</v>
      </c>
      <c r="H767" s="16">
        <f>E767*G767</f>
        <v>-650</v>
      </c>
      <c r="J767" s="13" t="s">
        <v>26</v>
      </c>
      <c r="K767" s="9"/>
      <c r="L767" s="14" t="s">
        <v>13</v>
      </c>
      <c r="M767" s="9"/>
      <c r="N767" s="9"/>
      <c r="O767" s="14" t="s">
        <v>13</v>
      </c>
      <c r="P767" s="9"/>
      <c r="Q767" s="9"/>
    </row>
    <row r="768" spans="1:17" x14ac:dyDescent="0.25">
      <c r="A768" s="15" t="s">
        <v>131</v>
      </c>
      <c r="B768" s="16"/>
      <c r="C768" s="14" t="s">
        <v>13</v>
      </c>
      <c r="D768" s="16"/>
      <c r="E768" s="16">
        <v>-200</v>
      </c>
      <c r="F768" s="14" t="s">
        <v>21</v>
      </c>
      <c r="G768" s="17">
        <v>4</v>
      </c>
      <c r="H768" s="16">
        <f>E768*G768</f>
        <v>-800</v>
      </c>
      <c r="J768" s="15" t="s">
        <v>130</v>
      </c>
      <c r="K768" s="16"/>
      <c r="L768" s="14" t="s">
        <v>13</v>
      </c>
      <c r="M768" s="16"/>
      <c r="N768" s="16">
        <v>-10</v>
      </c>
      <c r="O768" s="14" t="s">
        <v>21</v>
      </c>
      <c r="P768" s="17">
        <v>65</v>
      </c>
      <c r="Q768" s="16">
        <f>N768*P768</f>
        <v>-650</v>
      </c>
    </row>
    <row r="769" spans="1:17" x14ac:dyDescent="0.25">
      <c r="A769" s="15" t="s">
        <v>74</v>
      </c>
      <c r="B769" s="16"/>
      <c r="C769" s="14" t="s">
        <v>13</v>
      </c>
      <c r="D769" s="16"/>
      <c r="E769" s="16">
        <v>-20</v>
      </c>
      <c r="F769" s="14" t="s">
        <v>29</v>
      </c>
      <c r="G769" s="17"/>
      <c r="H769" s="16"/>
      <c r="J769" s="15" t="s">
        <v>131</v>
      </c>
      <c r="K769" s="16"/>
      <c r="L769" s="14" t="s">
        <v>13</v>
      </c>
      <c r="M769" s="16"/>
      <c r="N769" s="16">
        <v>-200</v>
      </c>
      <c r="O769" s="14" t="s">
        <v>21</v>
      </c>
      <c r="P769" s="17">
        <v>7</v>
      </c>
      <c r="Q769" s="16">
        <f>N769*P769</f>
        <v>-1400</v>
      </c>
    </row>
    <row r="770" spans="1:17" x14ac:dyDescent="0.25">
      <c r="A770" s="13" t="s">
        <v>30</v>
      </c>
      <c r="B770" s="9"/>
      <c r="C770" s="14" t="s">
        <v>13</v>
      </c>
      <c r="D770" s="9"/>
      <c r="E770" s="9"/>
      <c r="F770" s="14" t="s">
        <v>13</v>
      </c>
      <c r="G770" s="9"/>
      <c r="H770" s="9">
        <f>SUM(H767:H769)</f>
        <v>-1450</v>
      </c>
      <c r="J770" s="15" t="s">
        <v>74</v>
      </c>
      <c r="K770" s="16"/>
      <c r="L770" s="14" t="s">
        <v>13</v>
      </c>
      <c r="M770" s="16"/>
      <c r="N770" s="16">
        <v>-20</v>
      </c>
      <c r="O770" s="14" t="s">
        <v>29</v>
      </c>
      <c r="P770" s="17"/>
      <c r="Q770" s="16"/>
    </row>
    <row r="771" spans="1:17" x14ac:dyDescent="0.25">
      <c r="A771" s="13" t="s">
        <v>77</v>
      </c>
      <c r="B771" s="9"/>
      <c r="C771" s="14" t="s">
        <v>13</v>
      </c>
      <c r="D771" s="9"/>
      <c r="E771" s="9"/>
      <c r="F771" s="14" t="s">
        <v>13</v>
      </c>
      <c r="G771" s="9"/>
      <c r="H771" s="9">
        <f>SUM(H764,H770)</f>
        <v>8220</v>
      </c>
      <c r="J771" s="13" t="s">
        <v>30</v>
      </c>
      <c r="K771" s="9"/>
      <c r="L771" s="14" t="s">
        <v>13</v>
      </c>
      <c r="M771" s="9"/>
      <c r="N771" s="9"/>
      <c r="O771" s="14" t="s">
        <v>13</v>
      </c>
      <c r="P771" s="9"/>
      <c r="Q771" s="9">
        <f>SUM(Q768:Q770)</f>
        <v>-2050</v>
      </c>
    </row>
    <row r="772" spans="1:17" x14ac:dyDescent="0.25">
      <c r="A772" s="15" t="s">
        <v>13</v>
      </c>
      <c r="B772" s="16"/>
      <c r="C772" s="14" t="s">
        <v>13</v>
      </c>
      <c r="D772" s="16"/>
      <c r="E772" s="16"/>
      <c r="F772" s="14" t="s">
        <v>13</v>
      </c>
      <c r="G772" s="16"/>
      <c r="H772" s="16"/>
      <c r="J772" s="13" t="s">
        <v>77</v>
      </c>
      <c r="K772" s="9"/>
      <c r="L772" s="14" t="s">
        <v>13</v>
      </c>
      <c r="M772" s="9"/>
      <c r="N772" s="9"/>
      <c r="O772" s="14" t="s">
        <v>13</v>
      </c>
      <c r="P772" s="9"/>
      <c r="Q772" s="9">
        <f>SUM(Q765,Q771)</f>
        <v>7620</v>
      </c>
    </row>
    <row r="773" spans="1:17" x14ac:dyDescent="0.25">
      <c r="A773" s="13" t="s">
        <v>32</v>
      </c>
      <c r="B773" s="9"/>
      <c r="C773" s="14" t="s">
        <v>13</v>
      </c>
      <c r="D773" s="9"/>
      <c r="E773" s="9"/>
      <c r="F773" s="14" t="s">
        <v>13</v>
      </c>
      <c r="G773" s="9"/>
      <c r="H773" s="9"/>
      <c r="J773" s="15" t="s">
        <v>13</v>
      </c>
      <c r="K773" s="16"/>
      <c r="L773" s="14" t="s">
        <v>13</v>
      </c>
      <c r="M773" s="16"/>
      <c r="N773" s="16"/>
      <c r="O773" s="14" t="s">
        <v>13</v>
      </c>
      <c r="P773" s="16"/>
      <c r="Q773" s="16"/>
    </row>
    <row r="774" spans="1:17" x14ac:dyDescent="0.25">
      <c r="A774" s="15" t="s">
        <v>33</v>
      </c>
      <c r="B774" s="16"/>
      <c r="C774" s="14" t="s">
        <v>13</v>
      </c>
      <c r="D774" s="16"/>
      <c r="E774" s="16">
        <v>-1</v>
      </c>
      <c r="F774" s="14" t="s">
        <v>13</v>
      </c>
      <c r="G774" s="16">
        <v>725</v>
      </c>
      <c r="H774" s="16">
        <f t="shared" ref="H774:H782" si="28">E774*G774</f>
        <v>-725</v>
      </c>
      <c r="J774" s="13" t="s">
        <v>32</v>
      </c>
      <c r="K774" s="9"/>
      <c r="L774" s="14" t="s">
        <v>13</v>
      </c>
      <c r="M774" s="9"/>
      <c r="N774" s="9"/>
      <c r="O774" s="14" t="s">
        <v>13</v>
      </c>
      <c r="P774" s="9"/>
      <c r="Q774" s="9"/>
    </row>
    <row r="775" spans="1:17" x14ac:dyDescent="0.25">
      <c r="A775" s="15" t="s">
        <v>112</v>
      </c>
      <c r="B775" s="16"/>
      <c r="C775" s="14" t="s">
        <v>13</v>
      </c>
      <c r="D775" s="16"/>
      <c r="E775" s="16">
        <v>-2</v>
      </c>
      <c r="F775" s="14" t="s">
        <v>13</v>
      </c>
      <c r="G775" s="16">
        <v>200</v>
      </c>
      <c r="H775" s="16">
        <f t="shared" si="28"/>
        <v>-400</v>
      </c>
      <c r="J775" s="15" t="s">
        <v>33</v>
      </c>
      <c r="K775" s="16"/>
      <c r="L775" s="14" t="s">
        <v>13</v>
      </c>
      <c r="M775" s="16"/>
      <c r="N775" s="16">
        <v>-1</v>
      </c>
      <c r="O775" s="14" t="s">
        <v>13</v>
      </c>
      <c r="P775" s="16">
        <v>725</v>
      </c>
      <c r="Q775" s="16">
        <f t="shared" ref="Q775:Q783" si="29">N775*P775</f>
        <v>-725</v>
      </c>
    </row>
    <row r="776" spans="1:17" x14ac:dyDescent="0.25">
      <c r="A776" s="15" t="s">
        <v>35</v>
      </c>
      <c r="B776" s="16"/>
      <c r="C776" s="14" t="s">
        <v>13</v>
      </c>
      <c r="D776" s="16"/>
      <c r="E776" s="16">
        <v>-20</v>
      </c>
      <c r="F776" s="14" t="s">
        <v>13</v>
      </c>
      <c r="G776" s="16">
        <v>22</v>
      </c>
      <c r="H776" s="16">
        <f t="shared" si="28"/>
        <v>-440</v>
      </c>
      <c r="J776" s="15" t="s">
        <v>112</v>
      </c>
      <c r="K776" s="16"/>
      <c r="L776" s="14" t="s">
        <v>13</v>
      </c>
      <c r="M776" s="16"/>
      <c r="N776" s="16">
        <v>-2</v>
      </c>
      <c r="O776" s="14" t="s">
        <v>13</v>
      </c>
      <c r="P776" s="16">
        <v>200</v>
      </c>
      <c r="Q776" s="16">
        <f t="shared" si="29"/>
        <v>-400</v>
      </c>
    </row>
    <row r="777" spans="1:17" x14ac:dyDescent="0.25">
      <c r="A777" s="15" t="s">
        <v>132</v>
      </c>
      <c r="B777" s="16"/>
      <c r="C777" s="14" t="s">
        <v>13</v>
      </c>
      <c r="D777" s="16"/>
      <c r="E777" s="16">
        <v>-1</v>
      </c>
      <c r="F777" s="14" t="s">
        <v>13</v>
      </c>
      <c r="G777" s="16">
        <v>140</v>
      </c>
      <c r="H777" s="16">
        <f t="shared" si="28"/>
        <v>-140</v>
      </c>
      <c r="J777" s="15" t="s">
        <v>35</v>
      </c>
      <c r="K777" s="16"/>
      <c r="L777" s="14" t="s">
        <v>13</v>
      </c>
      <c r="M777" s="16"/>
      <c r="N777" s="16">
        <v>-20</v>
      </c>
      <c r="O777" s="14" t="s">
        <v>13</v>
      </c>
      <c r="P777" s="16">
        <v>22</v>
      </c>
      <c r="Q777" s="16">
        <f t="shared" si="29"/>
        <v>-440</v>
      </c>
    </row>
    <row r="778" spans="1:17" x14ac:dyDescent="0.25">
      <c r="A778" s="15" t="s">
        <v>36</v>
      </c>
      <c r="B778" s="16"/>
      <c r="C778" s="14" t="s">
        <v>13</v>
      </c>
      <c r="D778" s="16"/>
      <c r="E778" s="17">
        <v>-0.33</v>
      </c>
      <c r="F778" s="14" t="s">
        <v>13</v>
      </c>
      <c r="G778" s="16">
        <v>400</v>
      </c>
      <c r="H778" s="16">
        <f t="shared" si="28"/>
        <v>-132</v>
      </c>
      <c r="J778" s="15" t="s">
        <v>132</v>
      </c>
      <c r="K778" s="16"/>
      <c r="L778" s="14" t="s">
        <v>13</v>
      </c>
      <c r="M778" s="16"/>
      <c r="N778" s="16">
        <v>-1</v>
      </c>
      <c r="O778" s="14" t="s">
        <v>13</v>
      </c>
      <c r="P778" s="16">
        <v>140</v>
      </c>
      <c r="Q778" s="16">
        <f t="shared" si="29"/>
        <v>-140</v>
      </c>
    </row>
    <row r="779" spans="1:17" x14ac:dyDescent="0.25">
      <c r="A779" s="15" t="s">
        <v>96</v>
      </c>
      <c r="B779" s="16"/>
      <c r="C779" s="14" t="s">
        <v>13</v>
      </c>
      <c r="D779" s="16"/>
      <c r="E779" s="17">
        <v>-0.33</v>
      </c>
      <c r="F779" s="14" t="s">
        <v>13</v>
      </c>
      <c r="G779" s="16">
        <v>165</v>
      </c>
      <c r="H779" s="16">
        <f t="shared" si="28"/>
        <v>-54.45</v>
      </c>
      <c r="J779" s="15" t="s">
        <v>36</v>
      </c>
      <c r="K779" s="16"/>
      <c r="L779" s="14" t="s">
        <v>13</v>
      </c>
      <c r="M779" s="16"/>
      <c r="N779" s="17">
        <v>-0.33</v>
      </c>
      <c r="O779" s="14" t="s">
        <v>13</v>
      </c>
      <c r="P779" s="16">
        <v>400</v>
      </c>
      <c r="Q779" s="16">
        <f t="shared" si="29"/>
        <v>-132</v>
      </c>
    </row>
    <row r="780" spans="1:17" x14ac:dyDescent="0.25">
      <c r="A780" s="15" t="s">
        <v>37</v>
      </c>
      <c r="B780" s="16"/>
      <c r="C780" s="14" t="s">
        <v>13</v>
      </c>
      <c r="D780" s="16"/>
      <c r="E780" s="16">
        <v>-1</v>
      </c>
      <c r="F780" s="14" t="s">
        <v>13</v>
      </c>
      <c r="G780" s="16">
        <v>175</v>
      </c>
      <c r="H780" s="16">
        <f t="shared" si="28"/>
        <v>-175</v>
      </c>
      <c r="J780" s="15" t="s">
        <v>96</v>
      </c>
      <c r="K780" s="16"/>
      <c r="L780" s="14" t="s">
        <v>13</v>
      </c>
      <c r="M780" s="16"/>
      <c r="N780" s="17">
        <v>-0.33</v>
      </c>
      <c r="O780" s="14" t="s">
        <v>13</v>
      </c>
      <c r="P780" s="16">
        <v>175</v>
      </c>
      <c r="Q780" s="16">
        <f t="shared" si="29"/>
        <v>-57.75</v>
      </c>
    </row>
    <row r="781" spans="1:17" x14ac:dyDescent="0.25">
      <c r="A781" s="15" t="s">
        <v>98</v>
      </c>
      <c r="B781" s="16"/>
      <c r="C781" s="14" t="s">
        <v>13</v>
      </c>
      <c r="D781" s="16"/>
      <c r="E781" s="16">
        <v>-1</v>
      </c>
      <c r="F781" s="14" t="s">
        <v>13</v>
      </c>
      <c r="G781" s="16">
        <v>250</v>
      </c>
      <c r="H781" s="16">
        <f t="shared" si="28"/>
        <v>-250</v>
      </c>
      <c r="J781" s="15" t="s">
        <v>37</v>
      </c>
      <c r="K781" s="16"/>
      <c r="L781" s="14" t="s">
        <v>13</v>
      </c>
      <c r="M781" s="16"/>
      <c r="N781" s="16">
        <v>-1</v>
      </c>
      <c r="O781" s="14" t="s">
        <v>13</v>
      </c>
      <c r="P781" s="16">
        <v>140</v>
      </c>
      <c r="Q781" s="16">
        <f t="shared" si="29"/>
        <v>-140</v>
      </c>
    </row>
    <row r="782" spans="1:17" x14ac:dyDescent="0.25">
      <c r="A782" s="15" t="s">
        <v>133</v>
      </c>
      <c r="B782" s="16"/>
      <c r="C782" s="14" t="s">
        <v>13</v>
      </c>
      <c r="D782" s="16"/>
      <c r="E782" s="16">
        <v>-1</v>
      </c>
      <c r="F782" s="14" t="s">
        <v>13</v>
      </c>
      <c r="G782" s="16">
        <v>857</v>
      </c>
      <c r="H782" s="16">
        <f t="shared" si="28"/>
        <v>-857</v>
      </c>
      <c r="J782" s="15" t="s">
        <v>98</v>
      </c>
      <c r="K782" s="16"/>
      <c r="L782" s="14" t="s">
        <v>13</v>
      </c>
      <c r="M782" s="16"/>
      <c r="N782" s="16">
        <v>-1</v>
      </c>
      <c r="O782" s="14" t="s">
        <v>13</v>
      </c>
      <c r="P782" s="16">
        <v>225</v>
      </c>
      <c r="Q782" s="16">
        <f t="shared" si="29"/>
        <v>-225</v>
      </c>
    </row>
    <row r="783" spans="1:17" x14ac:dyDescent="0.25">
      <c r="A783" s="15" t="s">
        <v>43</v>
      </c>
      <c r="B783" s="16"/>
      <c r="C783" s="14" t="s">
        <v>13</v>
      </c>
      <c r="D783" s="16"/>
      <c r="E783" s="16"/>
      <c r="F783" s="14" t="s">
        <v>13</v>
      </c>
      <c r="G783" s="16"/>
      <c r="H783" s="16">
        <v>-500</v>
      </c>
      <c r="J783" s="15" t="s">
        <v>133</v>
      </c>
      <c r="K783" s="16"/>
      <c r="L783" s="14" t="s">
        <v>13</v>
      </c>
      <c r="M783" s="16"/>
      <c r="N783" s="16">
        <v>-1</v>
      </c>
      <c r="O783" s="14" t="s">
        <v>13</v>
      </c>
      <c r="P783" s="16">
        <v>700</v>
      </c>
      <c r="Q783" s="16">
        <f t="shared" si="29"/>
        <v>-700</v>
      </c>
    </row>
    <row r="784" spans="1:17" x14ac:dyDescent="0.25">
      <c r="A784" s="13" t="s">
        <v>44</v>
      </c>
      <c r="B784" s="9"/>
      <c r="C784" s="14" t="s">
        <v>13</v>
      </c>
      <c r="D784" s="9"/>
      <c r="E784" s="9"/>
      <c r="F784" s="14" t="s">
        <v>13</v>
      </c>
      <c r="G784" s="9"/>
      <c r="H784" s="9">
        <f>SUM(H774:H783)</f>
        <v>-3673.45</v>
      </c>
      <c r="J784" s="15" t="s">
        <v>43</v>
      </c>
      <c r="K784" s="16"/>
      <c r="L784" s="14" t="s">
        <v>13</v>
      </c>
      <c r="M784" s="16"/>
      <c r="N784" s="16"/>
      <c r="O784" s="14" t="s">
        <v>13</v>
      </c>
      <c r="P784" s="16"/>
      <c r="Q784" s="16">
        <v>-500</v>
      </c>
    </row>
    <row r="785" spans="1:17" x14ac:dyDescent="0.25">
      <c r="A785" s="15" t="s">
        <v>45</v>
      </c>
      <c r="B785" s="16"/>
      <c r="C785" s="14" t="s">
        <v>13</v>
      </c>
      <c r="D785" s="16"/>
      <c r="E785" s="16"/>
      <c r="F785" s="14" t="s">
        <v>13</v>
      </c>
      <c r="G785" s="16"/>
      <c r="H785" s="16">
        <f>SUM(H771,H784)</f>
        <v>4546.55</v>
      </c>
      <c r="J785" s="13" t="s">
        <v>44</v>
      </c>
      <c r="K785" s="9"/>
      <c r="L785" s="14" t="s">
        <v>13</v>
      </c>
      <c r="M785" s="9"/>
      <c r="N785" s="9"/>
      <c r="O785" s="14" t="s">
        <v>13</v>
      </c>
      <c r="P785" s="9"/>
      <c r="Q785" s="9">
        <f>SUM(Q775:Q784)</f>
        <v>-3459.75</v>
      </c>
    </row>
    <row r="786" spans="1:17" x14ac:dyDescent="0.25">
      <c r="J786" s="15" t="s">
        <v>45</v>
      </c>
      <c r="K786" s="16"/>
      <c r="L786" s="14" t="s">
        <v>13</v>
      </c>
      <c r="M786" s="16"/>
      <c r="N786" s="16"/>
      <c r="O786" s="14" t="s">
        <v>13</v>
      </c>
      <c r="P786" s="16"/>
      <c r="Q786" s="16">
        <f>SUM(Q772,Q785)</f>
        <v>4160.25</v>
      </c>
    </row>
    <row r="789" spans="1:17" x14ac:dyDescent="0.25">
      <c r="A789" s="12" t="s">
        <v>46</v>
      </c>
    </row>
    <row r="790" spans="1:17" x14ac:dyDescent="0.25">
      <c r="J790" s="12" t="s">
        <v>46</v>
      </c>
    </row>
    <row r="791" spans="1:17" x14ac:dyDescent="0.25">
      <c r="A791" s="12" t="s">
        <v>134</v>
      </c>
    </row>
    <row r="792" spans="1:17" x14ac:dyDescent="0.25">
      <c r="A792" s="12" t="s">
        <v>135</v>
      </c>
      <c r="J792" s="12" t="s">
        <v>134</v>
      </c>
    </row>
    <row r="793" spans="1:17" x14ac:dyDescent="0.25">
      <c r="J793" s="12" t="s">
        <v>135</v>
      </c>
    </row>
    <row r="794" spans="1:17" x14ac:dyDescent="0.25">
      <c r="A794" s="12" t="s">
        <v>136</v>
      </c>
    </row>
    <row r="795" spans="1:17" x14ac:dyDescent="0.25">
      <c r="A795" s="12" t="s">
        <v>137</v>
      </c>
      <c r="J795" s="12" t="s">
        <v>136</v>
      </c>
    </row>
    <row r="796" spans="1:17" x14ac:dyDescent="0.25">
      <c r="J796" s="12" t="s">
        <v>137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25D22A-DDB8-4B65-9702-AF6F398929BE}">
  <dimension ref="A1:Q463"/>
  <sheetViews>
    <sheetView workbookViewId="0">
      <selection activeCell="J42" sqref="J42"/>
    </sheetView>
  </sheetViews>
  <sheetFormatPr defaultColWidth="8.7109375" defaultRowHeight="15" x14ac:dyDescent="0.25"/>
  <cols>
    <col min="1" max="1" width="30" customWidth="1"/>
    <col min="2" max="2" width="11" customWidth="1"/>
    <col min="3" max="3" width="5" customWidth="1"/>
    <col min="4" max="4" width="6" customWidth="1"/>
    <col min="5" max="5" width="11" customWidth="1"/>
    <col min="6" max="6" width="5" customWidth="1"/>
    <col min="7" max="7" width="6" customWidth="1"/>
    <col min="8" max="8" width="11" customWidth="1"/>
    <col min="9" max="9" width="8.7109375" style="20"/>
    <col min="10" max="10" width="30" customWidth="1"/>
    <col min="11" max="11" width="11" customWidth="1"/>
    <col min="12" max="12" width="5" customWidth="1"/>
    <col min="13" max="13" width="6" customWidth="1"/>
    <col min="14" max="14" width="11" customWidth="1"/>
    <col min="15" max="15" width="5" customWidth="1"/>
    <col min="16" max="16" width="6" customWidth="1"/>
    <col min="17" max="17" width="11" customWidth="1"/>
    <col min="18" max="16384" width="8.7109375" style="20"/>
  </cols>
  <sheetData>
    <row r="1" spans="1:17" x14ac:dyDescent="0.25">
      <c r="A1" t="s">
        <v>0</v>
      </c>
      <c r="J1" t="s">
        <v>0</v>
      </c>
    </row>
    <row r="2" spans="1:17" x14ac:dyDescent="0.25">
      <c r="A2" s="12" t="s">
        <v>1</v>
      </c>
      <c r="B2" s="12" t="s">
        <v>2</v>
      </c>
      <c r="J2" s="12" t="s">
        <v>1</v>
      </c>
      <c r="K2" s="12" t="s">
        <v>2</v>
      </c>
    </row>
    <row r="3" spans="1:17" x14ac:dyDescent="0.25">
      <c r="A3" s="12" t="s">
        <v>3</v>
      </c>
      <c r="B3" s="12" t="s">
        <v>4</v>
      </c>
      <c r="J3" s="12" t="s">
        <v>3</v>
      </c>
      <c r="K3" s="12" t="s">
        <v>158</v>
      </c>
    </row>
    <row r="4" spans="1:17" x14ac:dyDescent="0.25">
      <c r="A4" s="12" t="s">
        <v>5</v>
      </c>
      <c r="B4" s="12" t="s">
        <v>6</v>
      </c>
      <c r="J4" s="12" t="s">
        <v>5</v>
      </c>
      <c r="K4" s="12" t="s">
        <v>6</v>
      </c>
    </row>
    <row r="5" spans="1:17" x14ac:dyDescent="0.25">
      <c r="A5" s="12" t="s">
        <v>7</v>
      </c>
      <c r="B5" s="12" t="s">
        <v>8</v>
      </c>
      <c r="J5" s="12" t="s">
        <v>7</v>
      </c>
      <c r="K5" s="12" t="s">
        <v>8</v>
      </c>
    </row>
    <row r="6" spans="1:17" x14ac:dyDescent="0.25">
      <c r="A6" s="12" t="s">
        <v>9</v>
      </c>
      <c r="B6" s="12" t="s">
        <v>162</v>
      </c>
      <c r="J6" s="12" t="s">
        <v>9</v>
      </c>
      <c r="K6" s="12" t="s">
        <v>162</v>
      </c>
    </row>
    <row r="8" spans="1:17" x14ac:dyDescent="0.25">
      <c r="A8" s="6" t="s">
        <v>11</v>
      </c>
      <c r="B8" s="7" t="s">
        <v>12</v>
      </c>
      <c r="C8" s="7" t="s">
        <v>13</v>
      </c>
      <c r="D8" s="7" t="s">
        <v>14</v>
      </c>
      <c r="E8" s="7" t="s">
        <v>15</v>
      </c>
      <c r="F8" s="7" t="s">
        <v>13</v>
      </c>
      <c r="G8" s="7" t="s">
        <v>16</v>
      </c>
      <c r="H8" s="7" t="s">
        <v>17</v>
      </c>
      <c r="J8" s="6" t="s">
        <v>11</v>
      </c>
      <c r="K8" s="7" t="s">
        <v>12</v>
      </c>
      <c r="L8" s="7" t="s">
        <v>13</v>
      </c>
      <c r="M8" s="7" t="s">
        <v>14</v>
      </c>
      <c r="N8" s="7" t="s">
        <v>15</v>
      </c>
      <c r="O8" s="7" t="s">
        <v>13</v>
      </c>
      <c r="P8" s="7" t="s">
        <v>16</v>
      </c>
      <c r="Q8" s="7" t="s">
        <v>17</v>
      </c>
    </row>
    <row r="10" spans="1:17" x14ac:dyDescent="0.25">
      <c r="A10" s="12" t="s">
        <v>178</v>
      </c>
      <c r="J10" s="12" t="s">
        <v>178</v>
      </c>
    </row>
    <row r="12" spans="1:17" x14ac:dyDescent="0.25">
      <c r="A12" s="12" t="s">
        <v>46</v>
      </c>
      <c r="J12" s="12" t="s">
        <v>46</v>
      </c>
    </row>
    <row r="14" spans="1:17" x14ac:dyDescent="0.25">
      <c r="A14" t="s">
        <v>47</v>
      </c>
      <c r="J14" t="s">
        <v>47</v>
      </c>
    </row>
    <row r="15" spans="1:17" x14ac:dyDescent="0.25">
      <c r="A15" s="12" t="s">
        <v>1</v>
      </c>
      <c r="B15" s="12" t="s">
        <v>2</v>
      </c>
      <c r="J15" s="12" t="s">
        <v>1</v>
      </c>
      <c r="K15" s="12" t="s">
        <v>2</v>
      </c>
    </row>
    <row r="16" spans="1:17" x14ac:dyDescent="0.25">
      <c r="A16" s="12" t="s">
        <v>3</v>
      </c>
      <c r="B16" s="12" t="s">
        <v>4</v>
      </c>
      <c r="J16" s="12" t="s">
        <v>3</v>
      </c>
      <c r="K16" s="12" t="s">
        <v>158</v>
      </c>
    </row>
    <row r="17" spans="1:17" x14ac:dyDescent="0.25">
      <c r="A17" s="12" t="s">
        <v>5</v>
      </c>
      <c r="B17" s="12" t="s">
        <v>6</v>
      </c>
      <c r="J17" s="12" t="s">
        <v>5</v>
      </c>
      <c r="K17" s="12" t="s">
        <v>6</v>
      </c>
    </row>
    <row r="18" spans="1:17" x14ac:dyDescent="0.25">
      <c r="A18" s="12" t="s">
        <v>7</v>
      </c>
      <c r="B18" s="12" t="s">
        <v>8</v>
      </c>
      <c r="J18" s="12" t="s">
        <v>7</v>
      </c>
      <c r="K18" s="12" t="s">
        <v>8</v>
      </c>
    </row>
    <row r="19" spans="1:17" x14ac:dyDescent="0.25">
      <c r="A19" s="12" t="s">
        <v>9</v>
      </c>
      <c r="B19" s="12" t="s">
        <v>162</v>
      </c>
      <c r="J19" s="12" t="s">
        <v>9</v>
      </c>
      <c r="K19" s="12" t="s">
        <v>162</v>
      </c>
    </row>
    <row r="21" spans="1:17" x14ac:dyDescent="0.25">
      <c r="A21" s="6" t="s">
        <v>11</v>
      </c>
      <c r="B21" s="7" t="s">
        <v>12</v>
      </c>
      <c r="C21" s="7" t="s">
        <v>13</v>
      </c>
      <c r="D21" s="7" t="s">
        <v>14</v>
      </c>
      <c r="E21" s="7" t="s">
        <v>15</v>
      </c>
      <c r="F21" s="7" t="s">
        <v>13</v>
      </c>
      <c r="G21" s="7" t="s">
        <v>16</v>
      </c>
      <c r="H21" s="7" t="s">
        <v>17</v>
      </c>
      <c r="J21" s="6" t="s">
        <v>11</v>
      </c>
      <c r="K21" s="7" t="s">
        <v>12</v>
      </c>
      <c r="L21" s="7" t="s">
        <v>13</v>
      </c>
      <c r="M21" s="7" t="s">
        <v>14</v>
      </c>
      <c r="N21" s="7" t="s">
        <v>15</v>
      </c>
      <c r="O21" s="7" t="s">
        <v>13</v>
      </c>
      <c r="P21" s="7" t="s">
        <v>16</v>
      </c>
      <c r="Q21" s="7" t="s">
        <v>17</v>
      </c>
    </row>
    <row r="23" spans="1:17" x14ac:dyDescent="0.25">
      <c r="A23" s="12" t="s">
        <v>178</v>
      </c>
      <c r="J23" s="12" t="s">
        <v>178</v>
      </c>
    </row>
    <row r="25" spans="1:17" x14ac:dyDescent="0.25">
      <c r="A25" s="12" t="s">
        <v>46</v>
      </c>
      <c r="J25" s="12" t="s">
        <v>46</v>
      </c>
    </row>
    <row r="27" spans="1:17" x14ac:dyDescent="0.25">
      <c r="A27" t="s">
        <v>49</v>
      </c>
      <c r="J27" t="s">
        <v>49</v>
      </c>
    </row>
    <row r="28" spans="1:17" x14ac:dyDescent="0.25">
      <c r="A28" s="12" t="s">
        <v>1</v>
      </c>
      <c r="B28" s="12" t="s">
        <v>2</v>
      </c>
      <c r="J28" s="12" t="s">
        <v>1</v>
      </c>
      <c r="K28" s="12" t="s">
        <v>2</v>
      </c>
    </row>
    <row r="29" spans="1:17" x14ac:dyDescent="0.25">
      <c r="A29" s="12" t="s">
        <v>3</v>
      </c>
      <c r="B29" s="12" t="s">
        <v>4</v>
      </c>
      <c r="J29" s="12" t="s">
        <v>3</v>
      </c>
      <c r="K29" s="12" t="s">
        <v>158</v>
      </c>
    </row>
    <row r="30" spans="1:17" x14ac:dyDescent="0.25">
      <c r="A30" s="12" t="s">
        <v>5</v>
      </c>
      <c r="B30" s="12" t="s">
        <v>6</v>
      </c>
      <c r="J30" s="12" t="s">
        <v>5</v>
      </c>
      <c r="K30" s="12" t="s">
        <v>6</v>
      </c>
    </row>
    <row r="31" spans="1:17" x14ac:dyDescent="0.25">
      <c r="A31" s="12" t="s">
        <v>7</v>
      </c>
      <c r="B31" s="12" t="s">
        <v>8</v>
      </c>
      <c r="J31" s="12" t="s">
        <v>7</v>
      </c>
      <c r="K31" s="12" t="s">
        <v>8</v>
      </c>
    </row>
    <row r="32" spans="1:17" x14ac:dyDescent="0.25">
      <c r="A32" s="12" t="s">
        <v>9</v>
      </c>
      <c r="B32" s="12" t="s">
        <v>162</v>
      </c>
      <c r="J32" s="12" t="s">
        <v>9</v>
      </c>
      <c r="K32" s="12" t="s">
        <v>162</v>
      </c>
    </row>
    <row r="34" spans="1:17" x14ac:dyDescent="0.25">
      <c r="A34" s="6" t="s">
        <v>11</v>
      </c>
      <c r="B34" s="7" t="s">
        <v>12</v>
      </c>
      <c r="C34" s="7" t="s">
        <v>13</v>
      </c>
      <c r="D34" s="7" t="s">
        <v>14</v>
      </c>
      <c r="E34" s="7" t="s">
        <v>15</v>
      </c>
      <c r="F34" s="7" t="s">
        <v>13</v>
      </c>
      <c r="G34" s="7" t="s">
        <v>16</v>
      </c>
      <c r="H34" s="7" t="s">
        <v>17</v>
      </c>
      <c r="J34" s="6" t="s">
        <v>11</v>
      </c>
      <c r="K34" s="7" t="s">
        <v>12</v>
      </c>
      <c r="L34" s="7" t="s">
        <v>13</v>
      </c>
      <c r="M34" s="7" t="s">
        <v>14</v>
      </c>
      <c r="N34" s="7" t="s">
        <v>15</v>
      </c>
      <c r="O34" s="7" t="s">
        <v>13</v>
      </c>
      <c r="P34" s="7" t="s">
        <v>16</v>
      </c>
      <c r="Q34" s="7" t="s">
        <v>17</v>
      </c>
    </row>
    <row r="36" spans="1:17" x14ac:dyDescent="0.25">
      <c r="A36" s="12" t="s">
        <v>50</v>
      </c>
      <c r="J36" s="12" t="s">
        <v>50</v>
      </c>
    </row>
    <row r="38" spans="1:17" x14ac:dyDescent="0.25">
      <c r="A38" s="12" t="s">
        <v>46</v>
      </c>
      <c r="J38" s="12" t="s">
        <v>46</v>
      </c>
    </row>
    <row r="40" spans="1:17" x14ac:dyDescent="0.25">
      <c r="A40" t="s">
        <v>51</v>
      </c>
      <c r="J40" t="s">
        <v>51</v>
      </c>
    </row>
    <row r="41" spans="1:17" x14ac:dyDescent="0.25">
      <c r="A41" s="12" t="s">
        <v>1</v>
      </c>
      <c r="B41" s="12" t="s">
        <v>2</v>
      </c>
      <c r="J41" s="12" t="s">
        <v>1</v>
      </c>
      <c r="K41" s="12" t="s">
        <v>2</v>
      </c>
    </row>
    <row r="42" spans="1:17" x14ac:dyDescent="0.25">
      <c r="A42" s="12" t="s">
        <v>3</v>
      </c>
      <c r="B42" s="12" t="s">
        <v>4</v>
      </c>
      <c r="J42" s="12" t="s">
        <v>3</v>
      </c>
      <c r="K42" s="12" t="s">
        <v>158</v>
      </c>
    </row>
    <row r="43" spans="1:17" x14ac:dyDescent="0.25">
      <c r="A43" s="12" t="s">
        <v>5</v>
      </c>
      <c r="B43" s="12" t="s">
        <v>6</v>
      </c>
      <c r="J43" s="12" t="s">
        <v>5</v>
      </c>
      <c r="K43" s="12" t="s">
        <v>6</v>
      </c>
    </row>
    <row r="44" spans="1:17" x14ac:dyDescent="0.25">
      <c r="A44" s="12" t="s">
        <v>7</v>
      </c>
      <c r="B44" s="12" t="s">
        <v>8</v>
      </c>
      <c r="J44" s="12" t="s">
        <v>7</v>
      </c>
      <c r="K44" s="12" t="s">
        <v>8</v>
      </c>
    </row>
    <row r="45" spans="1:17" x14ac:dyDescent="0.25">
      <c r="A45" s="12" t="s">
        <v>9</v>
      </c>
      <c r="B45" s="12" t="s">
        <v>162</v>
      </c>
      <c r="J45" s="12" t="s">
        <v>9</v>
      </c>
      <c r="K45" s="12" t="s">
        <v>162</v>
      </c>
    </row>
    <row r="47" spans="1:17" x14ac:dyDescent="0.25">
      <c r="A47" s="6" t="s">
        <v>11</v>
      </c>
      <c r="B47" s="7" t="s">
        <v>12</v>
      </c>
      <c r="C47" s="7" t="s">
        <v>13</v>
      </c>
      <c r="D47" s="7" t="s">
        <v>14</v>
      </c>
      <c r="E47" s="7" t="s">
        <v>15</v>
      </c>
      <c r="F47" s="7" t="s">
        <v>13</v>
      </c>
      <c r="G47" s="7" t="s">
        <v>16</v>
      </c>
      <c r="H47" s="7" t="s">
        <v>17</v>
      </c>
      <c r="J47" s="6" t="s">
        <v>11</v>
      </c>
      <c r="K47" s="7" t="s">
        <v>12</v>
      </c>
      <c r="L47" s="7" t="s">
        <v>13</v>
      </c>
      <c r="M47" s="7" t="s">
        <v>14</v>
      </c>
      <c r="N47" s="7" t="s">
        <v>15</v>
      </c>
      <c r="O47" s="7" t="s">
        <v>13</v>
      </c>
      <c r="P47" s="7" t="s">
        <v>16</v>
      </c>
      <c r="Q47" s="7" t="s">
        <v>17</v>
      </c>
    </row>
    <row r="49" spans="1:17" x14ac:dyDescent="0.25">
      <c r="A49" s="12" t="s">
        <v>163</v>
      </c>
      <c r="J49" s="12" t="s">
        <v>163</v>
      </c>
    </row>
    <row r="51" spans="1:17" x14ac:dyDescent="0.25">
      <c r="A51" s="12" t="s">
        <v>46</v>
      </c>
      <c r="J51" s="12" t="s">
        <v>46</v>
      </c>
    </row>
    <row r="53" spans="1:17" x14ac:dyDescent="0.25">
      <c r="A53" t="s">
        <v>54</v>
      </c>
      <c r="J53" t="s">
        <v>54</v>
      </c>
    </row>
    <row r="54" spans="1:17" x14ac:dyDescent="0.25">
      <c r="A54" s="12" t="s">
        <v>1</v>
      </c>
      <c r="B54" s="12" t="s">
        <v>2</v>
      </c>
      <c r="J54" s="12" t="s">
        <v>1</v>
      </c>
      <c r="K54" s="12" t="s">
        <v>2</v>
      </c>
    </row>
    <row r="55" spans="1:17" x14ac:dyDescent="0.25">
      <c r="A55" s="12" t="s">
        <v>3</v>
      </c>
      <c r="B55" s="12" t="s">
        <v>4</v>
      </c>
      <c r="J55" s="12" t="s">
        <v>3</v>
      </c>
      <c r="K55" s="12" t="s">
        <v>158</v>
      </c>
    </row>
    <row r="56" spans="1:17" x14ac:dyDescent="0.25">
      <c r="A56" s="12" t="s">
        <v>5</v>
      </c>
      <c r="B56" s="12" t="s">
        <v>6</v>
      </c>
      <c r="J56" s="12" t="s">
        <v>5</v>
      </c>
      <c r="K56" s="12" t="s">
        <v>6</v>
      </c>
    </row>
    <row r="57" spans="1:17" x14ac:dyDescent="0.25">
      <c r="A57" s="12" t="s">
        <v>7</v>
      </c>
      <c r="B57" s="12" t="s">
        <v>8</v>
      </c>
      <c r="J57" s="12" t="s">
        <v>7</v>
      </c>
      <c r="K57" s="12" t="s">
        <v>8</v>
      </c>
    </row>
    <row r="58" spans="1:17" x14ac:dyDescent="0.25">
      <c r="A58" s="12" t="s">
        <v>9</v>
      </c>
      <c r="B58" s="12" t="s">
        <v>162</v>
      </c>
      <c r="J58" s="12" t="s">
        <v>9</v>
      </c>
      <c r="K58" s="12" t="s">
        <v>162</v>
      </c>
    </row>
    <row r="60" spans="1:17" x14ac:dyDescent="0.25">
      <c r="A60" s="6" t="s">
        <v>11</v>
      </c>
      <c r="B60" s="7" t="s">
        <v>12</v>
      </c>
      <c r="C60" s="7" t="s">
        <v>13</v>
      </c>
      <c r="D60" s="7" t="s">
        <v>14</v>
      </c>
      <c r="E60" s="7" t="s">
        <v>15</v>
      </c>
      <c r="F60" s="7" t="s">
        <v>13</v>
      </c>
      <c r="G60" s="7" t="s">
        <v>16</v>
      </c>
      <c r="H60" s="7" t="s">
        <v>17</v>
      </c>
      <c r="J60" s="6" t="s">
        <v>11</v>
      </c>
      <c r="K60" s="7" t="s">
        <v>12</v>
      </c>
      <c r="L60" s="7" t="s">
        <v>13</v>
      </c>
      <c r="M60" s="7" t="s">
        <v>14</v>
      </c>
      <c r="N60" s="7" t="s">
        <v>15</v>
      </c>
      <c r="O60" s="7" t="s">
        <v>13</v>
      </c>
      <c r="P60" s="7" t="s">
        <v>16</v>
      </c>
      <c r="Q60" s="7" t="s">
        <v>17</v>
      </c>
    </row>
    <row r="62" spans="1:17" x14ac:dyDescent="0.25">
      <c r="A62" s="12" t="s">
        <v>163</v>
      </c>
      <c r="J62" s="12" t="s">
        <v>163</v>
      </c>
    </row>
    <row r="64" spans="1:17" x14ac:dyDescent="0.25">
      <c r="A64" s="12" t="s">
        <v>46</v>
      </c>
      <c r="J64" s="12" t="s">
        <v>46</v>
      </c>
    </row>
    <row r="66" spans="1:17" x14ac:dyDescent="0.25">
      <c r="A66" t="s">
        <v>57</v>
      </c>
      <c r="J66" t="s">
        <v>57</v>
      </c>
    </row>
    <row r="67" spans="1:17" x14ac:dyDescent="0.25">
      <c r="A67" s="12" t="s">
        <v>1</v>
      </c>
      <c r="B67" s="12" t="s">
        <v>2</v>
      </c>
      <c r="J67" s="12" t="s">
        <v>1</v>
      </c>
      <c r="K67" s="12" t="s">
        <v>2</v>
      </c>
    </row>
    <row r="68" spans="1:17" x14ac:dyDescent="0.25">
      <c r="A68" s="12" t="s">
        <v>3</v>
      </c>
      <c r="B68" s="12" t="s">
        <v>4</v>
      </c>
      <c r="J68" s="12" t="s">
        <v>3</v>
      </c>
      <c r="K68" s="12" t="s">
        <v>158</v>
      </c>
    </row>
    <row r="69" spans="1:17" x14ac:dyDescent="0.25">
      <c r="A69" s="12" t="s">
        <v>5</v>
      </c>
      <c r="B69" s="12" t="s">
        <v>6</v>
      </c>
      <c r="J69" s="12" t="s">
        <v>5</v>
      </c>
      <c r="K69" s="12" t="s">
        <v>6</v>
      </c>
    </row>
    <row r="70" spans="1:17" x14ac:dyDescent="0.25">
      <c r="A70" s="12" t="s">
        <v>7</v>
      </c>
      <c r="B70" s="12" t="s">
        <v>8</v>
      </c>
      <c r="J70" s="12" t="s">
        <v>7</v>
      </c>
      <c r="K70" s="12" t="s">
        <v>8</v>
      </c>
    </row>
    <row r="71" spans="1:17" x14ac:dyDescent="0.25">
      <c r="A71" s="12" t="s">
        <v>9</v>
      </c>
      <c r="B71" s="12" t="s">
        <v>162</v>
      </c>
      <c r="J71" s="12" t="s">
        <v>9</v>
      </c>
      <c r="K71" s="12" t="s">
        <v>162</v>
      </c>
    </row>
    <row r="73" spans="1:17" x14ac:dyDescent="0.25">
      <c r="A73" s="6" t="s">
        <v>11</v>
      </c>
      <c r="B73" s="7" t="s">
        <v>12</v>
      </c>
      <c r="C73" s="7" t="s">
        <v>13</v>
      </c>
      <c r="D73" s="7" t="s">
        <v>14</v>
      </c>
      <c r="E73" s="7" t="s">
        <v>15</v>
      </c>
      <c r="F73" s="7" t="s">
        <v>13</v>
      </c>
      <c r="G73" s="7" t="s">
        <v>16</v>
      </c>
      <c r="H73" s="7" t="s">
        <v>17</v>
      </c>
      <c r="J73" s="6" t="s">
        <v>11</v>
      </c>
      <c r="K73" s="7" t="s">
        <v>12</v>
      </c>
      <c r="L73" s="7" t="s">
        <v>13</v>
      </c>
      <c r="M73" s="7" t="s">
        <v>14</v>
      </c>
      <c r="N73" s="7" t="s">
        <v>15</v>
      </c>
      <c r="O73" s="7" t="s">
        <v>13</v>
      </c>
      <c r="P73" s="7" t="s">
        <v>16</v>
      </c>
      <c r="Q73" s="7" t="s">
        <v>17</v>
      </c>
    </row>
    <row r="75" spans="1:17" x14ac:dyDescent="0.25">
      <c r="A75" s="12" t="s">
        <v>163</v>
      </c>
      <c r="J75" s="12" t="s">
        <v>163</v>
      </c>
    </row>
    <row r="77" spans="1:17" x14ac:dyDescent="0.25">
      <c r="A77" s="12" t="s">
        <v>46</v>
      </c>
      <c r="J77" s="12" t="s">
        <v>46</v>
      </c>
    </row>
    <row r="79" spans="1:17" x14ac:dyDescent="0.25">
      <c r="A79" t="s">
        <v>60</v>
      </c>
      <c r="J79" t="s">
        <v>60</v>
      </c>
    </row>
    <row r="80" spans="1:17" x14ac:dyDescent="0.25">
      <c r="A80" s="12" t="s">
        <v>1</v>
      </c>
      <c r="B80" s="12" t="s">
        <v>2</v>
      </c>
      <c r="J80" s="12" t="s">
        <v>1</v>
      </c>
      <c r="K80" s="12" t="s">
        <v>2</v>
      </c>
    </row>
    <row r="81" spans="1:17" x14ac:dyDescent="0.25">
      <c r="A81" s="12" t="s">
        <v>3</v>
      </c>
      <c r="B81" s="12" t="s">
        <v>4</v>
      </c>
      <c r="J81" s="12" t="s">
        <v>3</v>
      </c>
      <c r="K81" s="12" t="s">
        <v>158</v>
      </c>
    </row>
    <row r="82" spans="1:17" x14ac:dyDescent="0.25">
      <c r="A82" s="12" t="s">
        <v>5</v>
      </c>
      <c r="B82" s="12" t="s">
        <v>6</v>
      </c>
      <c r="J82" s="12" t="s">
        <v>5</v>
      </c>
      <c r="K82" s="12" t="s">
        <v>6</v>
      </c>
    </row>
    <row r="83" spans="1:17" x14ac:dyDescent="0.25">
      <c r="A83" s="12" t="s">
        <v>7</v>
      </c>
      <c r="B83" s="12" t="s">
        <v>8</v>
      </c>
      <c r="J83" s="12" t="s">
        <v>7</v>
      </c>
      <c r="K83" s="12" t="s">
        <v>8</v>
      </c>
    </row>
    <row r="84" spans="1:17" x14ac:dyDescent="0.25">
      <c r="A84" s="12" t="s">
        <v>9</v>
      </c>
      <c r="B84" s="12" t="s">
        <v>162</v>
      </c>
      <c r="J84" s="12" t="s">
        <v>9</v>
      </c>
      <c r="K84" s="12" t="s">
        <v>162</v>
      </c>
    </row>
    <row r="86" spans="1:17" x14ac:dyDescent="0.25">
      <c r="A86" s="6" t="s">
        <v>11</v>
      </c>
      <c r="B86" s="7" t="s">
        <v>12</v>
      </c>
      <c r="C86" s="7" t="s">
        <v>13</v>
      </c>
      <c r="D86" s="7" t="s">
        <v>14</v>
      </c>
      <c r="E86" s="7" t="s">
        <v>15</v>
      </c>
      <c r="F86" s="7" t="s">
        <v>13</v>
      </c>
      <c r="G86" s="7" t="s">
        <v>16</v>
      </c>
      <c r="H86" s="7" t="s">
        <v>17</v>
      </c>
      <c r="J86" s="6" t="s">
        <v>11</v>
      </c>
      <c r="K86" s="7" t="s">
        <v>12</v>
      </c>
      <c r="L86" s="7" t="s">
        <v>13</v>
      </c>
      <c r="M86" s="7" t="s">
        <v>14</v>
      </c>
      <c r="N86" s="7" t="s">
        <v>15</v>
      </c>
      <c r="O86" s="7" t="s">
        <v>13</v>
      </c>
      <c r="P86" s="7" t="s">
        <v>16</v>
      </c>
      <c r="Q86" s="7" t="s">
        <v>17</v>
      </c>
    </row>
    <row r="88" spans="1:17" x14ac:dyDescent="0.25">
      <c r="A88" s="12" t="s">
        <v>61</v>
      </c>
      <c r="J88" s="12" t="s">
        <v>61</v>
      </c>
    </row>
    <row r="90" spans="1:17" x14ac:dyDescent="0.25">
      <c r="A90" s="12" t="s">
        <v>46</v>
      </c>
      <c r="J90" s="12" t="s">
        <v>46</v>
      </c>
    </row>
    <row r="92" spans="1:17" x14ac:dyDescent="0.25">
      <c r="A92" t="s">
        <v>62</v>
      </c>
      <c r="J92" t="s">
        <v>62</v>
      </c>
    </row>
    <row r="93" spans="1:17" x14ac:dyDescent="0.25">
      <c r="A93" s="12" t="s">
        <v>1</v>
      </c>
      <c r="B93" s="12" t="s">
        <v>2</v>
      </c>
      <c r="J93" s="12" t="s">
        <v>1</v>
      </c>
      <c r="K93" s="12" t="s">
        <v>2</v>
      </c>
    </row>
    <row r="94" spans="1:17" x14ac:dyDescent="0.25">
      <c r="A94" s="12" t="s">
        <v>3</v>
      </c>
      <c r="B94" s="12" t="s">
        <v>4</v>
      </c>
      <c r="J94" s="12" t="s">
        <v>3</v>
      </c>
      <c r="K94" s="12" t="s">
        <v>158</v>
      </c>
    </row>
    <row r="95" spans="1:17" x14ac:dyDescent="0.25">
      <c r="A95" s="12" t="s">
        <v>5</v>
      </c>
      <c r="B95" s="12" t="s">
        <v>6</v>
      </c>
      <c r="J95" s="12" t="s">
        <v>5</v>
      </c>
      <c r="K95" s="12" t="s">
        <v>6</v>
      </c>
    </row>
    <row r="96" spans="1:17" x14ac:dyDescent="0.25">
      <c r="A96" s="12" t="s">
        <v>7</v>
      </c>
      <c r="B96" s="12" t="s">
        <v>8</v>
      </c>
      <c r="J96" s="12" t="s">
        <v>7</v>
      </c>
      <c r="K96" s="12" t="s">
        <v>8</v>
      </c>
    </row>
    <row r="97" spans="1:17" x14ac:dyDescent="0.25">
      <c r="A97" s="12" t="s">
        <v>9</v>
      </c>
      <c r="B97" s="12" t="s">
        <v>162</v>
      </c>
      <c r="J97" s="12" t="s">
        <v>9</v>
      </c>
      <c r="K97" s="12" t="s">
        <v>162</v>
      </c>
    </row>
    <row r="99" spans="1:17" x14ac:dyDescent="0.25">
      <c r="A99" s="6" t="s">
        <v>11</v>
      </c>
      <c r="B99" s="7" t="s">
        <v>12</v>
      </c>
      <c r="C99" s="7" t="s">
        <v>13</v>
      </c>
      <c r="D99" s="7" t="s">
        <v>14</v>
      </c>
      <c r="E99" s="7" t="s">
        <v>15</v>
      </c>
      <c r="F99" s="7" t="s">
        <v>13</v>
      </c>
      <c r="G99" s="7" t="s">
        <v>16</v>
      </c>
      <c r="H99" s="7" t="s">
        <v>17</v>
      </c>
      <c r="J99" s="6" t="s">
        <v>11</v>
      </c>
      <c r="K99" s="7" t="s">
        <v>12</v>
      </c>
      <c r="L99" s="7" t="s">
        <v>13</v>
      </c>
      <c r="M99" s="7" t="s">
        <v>14</v>
      </c>
      <c r="N99" s="7" t="s">
        <v>15</v>
      </c>
      <c r="O99" s="7" t="s">
        <v>13</v>
      </c>
      <c r="P99" s="7" t="s">
        <v>16</v>
      </c>
      <c r="Q99" s="7" t="s">
        <v>17</v>
      </c>
    </row>
    <row r="101" spans="1:17" x14ac:dyDescent="0.25">
      <c r="A101" s="12" t="s">
        <v>164</v>
      </c>
      <c r="J101" s="12" t="s">
        <v>164</v>
      </c>
    </row>
    <row r="103" spans="1:17" x14ac:dyDescent="0.25">
      <c r="A103" s="12" t="s">
        <v>46</v>
      </c>
      <c r="J103" s="12" t="s">
        <v>46</v>
      </c>
    </row>
    <row r="105" spans="1:17" x14ac:dyDescent="0.25">
      <c r="A105" t="s">
        <v>64</v>
      </c>
      <c r="J105" t="s">
        <v>64</v>
      </c>
    </row>
    <row r="106" spans="1:17" x14ac:dyDescent="0.25">
      <c r="A106" s="12" t="s">
        <v>1</v>
      </c>
      <c r="B106" s="12" t="s">
        <v>2</v>
      </c>
      <c r="J106" s="12" t="s">
        <v>1</v>
      </c>
      <c r="K106" s="12" t="s">
        <v>2</v>
      </c>
    </row>
    <row r="107" spans="1:17" x14ac:dyDescent="0.25">
      <c r="A107" s="12" t="s">
        <v>3</v>
      </c>
      <c r="B107" s="12" t="s">
        <v>4</v>
      </c>
      <c r="J107" s="12" t="s">
        <v>3</v>
      </c>
      <c r="K107" s="12" t="s">
        <v>158</v>
      </c>
    </row>
    <row r="108" spans="1:17" x14ac:dyDescent="0.25">
      <c r="A108" s="12" t="s">
        <v>5</v>
      </c>
      <c r="B108" s="12" t="s">
        <v>6</v>
      </c>
      <c r="J108" s="12" t="s">
        <v>5</v>
      </c>
      <c r="K108" s="12" t="s">
        <v>6</v>
      </c>
    </row>
    <row r="109" spans="1:17" x14ac:dyDescent="0.25">
      <c r="A109" s="12" t="s">
        <v>7</v>
      </c>
      <c r="B109" s="12" t="s">
        <v>8</v>
      </c>
      <c r="J109" s="12" t="s">
        <v>7</v>
      </c>
      <c r="K109" s="12" t="s">
        <v>8</v>
      </c>
    </row>
    <row r="110" spans="1:17" x14ac:dyDescent="0.25">
      <c r="A110" s="12" t="s">
        <v>9</v>
      </c>
      <c r="B110" s="12" t="s">
        <v>162</v>
      </c>
      <c r="J110" s="12" t="s">
        <v>9</v>
      </c>
      <c r="K110" s="12" t="s">
        <v>162</v>
      </c>
    </row>
    <row r="112" spans="1:17" x14ac:dyDescent="0.25">
      <c r="A112" s="6" t="s">
        <v>11</v>
      </c>
      <c r="B112" s="7" t="s">
        <v>12</v>
      </c>
      <c r="C112" s="7" t="s">
        <v>13</v>
      </c>
      <c r="D112" s="7" t="s">
        <v>14</v>
      </c>
      <c r="E112" s="7" t="s">
        <v>15</v>
      </c>
      <c r="F112" s="7" t="s">
        <v>13</v>
      </c>
      <c r="G112" s="7" t="s">
        <v>16</v>
      </c>
      <c r="H112" s="7" t="s">
        <v>17</v>
      </c>
      <c r="J112" s="6" t="s">
        <v>11</v>
      </c>
      <c r="K112" s="7" t="s">
        <v>12</v>
      </c>
      <c r="L112" s="7" t="s">
        <v>13</v>
      </c>
      <c r="M112" s="7" t="s">
        <v>14</v>
      </c>
      <c r="N112" s="7" t="s">
        <v>15</v>
      </c>
      <c r="O112" s="7" t="s">
        <v>13</v>
      </c>
      <c r="P112" s="7" t="s">
        <v>16</v>
      </c>
      <c r="Q112" s="7" t="s">
        <v>17</v>
      </c>
    </row>
    <row r="114" spans="1:17" x14ac:dyDescent="0.25">
      <c r="A114" s="12" t="s">
        <v>163</v>
      </c>
      <c r="J114" s="12" t="s">
        <v>163</v>
      </c>
    </row>
    <row r="116" spans="1:17" x14ac:dyDescent="0.25">
      <c r="A116" s="12" t="s">
        <v>46</v>
      </c>
      <c r="J116" s="12" t="s">
        <v>46</v>
      </c>
    </row>
    <row r="118" spans="1:17" x14ac:dyDescent="0.25">
      <c r="A118" t="s">
        <v>65</v>
      </c>
      <c r="J118" t="s">
        <v>65</v>
      </c>
    </row>
    <row r="119" spans="1:17" x14ac:dyDescent="0.25">
      <c r="A119" s="12" t="s">
        <v>1</v>
      </c>
      <c r="B119" s="12" t="s">
        <v>2</v>
      </c>
      <c r="J119" s="12" t="s">
        <v>1</v>
      </c>
      <c r="K119" s="12" t="s">
        <v>2</v>
      </c>
    </row>
    <row r="120" spans="1:17" x14ac:dyDescent="0.25">
      <c r="A120" s="12" t="s">
        <v>3</v>
      </c>
      <c r="B120" s="12" t="s">
        <v>4</v>
      </c>
      <c r="J120" s="12" t="s">
        <v>3</v>
      </c>
      <c r="K120" s="12" t="s">
        <v>158</v>
      </c>
    </row>
    <row r="121" spans="1:17" x14ac:dyDescent="0.25">
      <c r="A121" s="12" t="s">
        <v>5</v>
      </c>
      <c r="B121" s="12" t="s">
        <v>6</v>
      </c>
      <c r="J121" s="12" t="s">
        <v>5</v>
      </c>
      <c r="K121" s="12" t="s">
        <v>6</v>
      </c>
    </row>
    <row r="122" spans="1:17" x14ac:dyDescent="0.25">
      <c r="A122" s="12" t="s">
        <v>7</v>
      </c>
      <c r="B122" s="12" t="s">
        <v>8</v>
      </c>
      <c r="J122" s="12" t="s">
        <v>7</v>
      </c>
      <c r="K122" s="12" t="s">
        <v>8</v>
      </c>
    </row>
    <row r="123" spans="1:17" x14ac:dyDescent="0.25">
      <c r="A123" s="12" t="s">
        <v>9</v>
      </c>
      <c r="B123" s="12" t="s">
        <v>162</v>
      </c>
      <c r="J123" s="12" t="s">
        <v>9</v>
      </c>
      <c r="K123" s="12" t="s">
        <v>162</v>
      </c>
    </row>
    <row r="125" spans="1:17" x14ac:dyDescent="0.25">
      <c r="A125" s="6" t="s">
        <v>11</v>
      </c>
      <c r="B125" s="7" t="s">
        <v>12</v>
      </c>
      <c r="C125" s="7" t="s">
        <v>13</v>
      </c>
      <c r="D125" s="7" t="s">
        <v>14</v>
      </c>
      <c r="E125" s="7" t="s">
        <v>15</v>
      </c>
      <c r="F125" s="7" t="s">
        <v>13</v>
      </c>
      <c r="G125" s="7" t="s">
        <v>16</v>
      </c>
      <c r="H125" s="7" t="s">
        <v>17</v>
      </c>
      <c r="J125" s="6" t="s">
        <v>11</v>
      </c>
      <c r="K125" s="7" t="s">
        <v>12</v>
      </c>
      <c r="L125" s="7" t="s">
        <v>13</v>
      </c>
      <c r="M125" s="7" t="s">
        <v>14</v>
      </c>
      <c r="N125" s="7" t="s">
        <v>15</v>
      </c>
      <c r="O125" s="7" t="s">
        <v>13</v>
      </c>
      <c r="P125" s="7" t="s">
        <v>16</v>
      </c>
      <c r="Q125" s="7" t="s">
        <v>17</v>
      </c>
    </row>
    <row r="127" spans="1:17" x14ac:dyDescent="0.25">
      <c r="A127" s="12" t="s">
        <v>163</v>
      </c>
      <c r="J127" s="12" t="s">
        <v>163</v>
      </c>
    </row>
    <row r="129" spans="1:17" x14ac:dyDescent="0.25">
      <c r="A129" s="12" t="s">
        <v>46</v>
      </c>
      <c r="J129" s="12" t="s">
        <v>46</v>
      </c>
    </row>
    <row r="131" spans="1:17" x14ac:dyDescent="0.25">
      <c r="A131" t="s">
        <v>67</v>
      </c>
      <c r="J131" t="s">
        <v>67</v>
      </c>
    </row>
    <row r="132" spans="1:17" x14ac:dyDescent="0.25">
      <c r="A132" s="12" t="s">
        <v>1</v>
      </c>
      <c r="B132" s="12" t="s">
        <v>2</v>
      </c>
      <c r="J132" s="12" t="s">
        <v>1</v>
      </c>
      <c r="K132" s="12" t="s">
        <v>2</v>
      </c>
    </row>
    <row r="133" spans="1:17" x14ac:dyDescent="0.25">
      <c r="A133" s="12" t="s">
        <v>3</v>
      </c>
      <c r="B133" s="12" t="s">
        <v>4</v>
      </c>
      <c r="J133" s="12" t="s">
        <v>3</v>
      </c>
      <c r="K133" s="12" t="s">
        <v>158</v>
      </c>
    </row>
    <row r="134" spans="1:17" x14ac:dyDescent="0.25">
      <c r="A134" s="12" t="s">
        <v>5</v>
      </c>
      <c r="B134" s="12" t="s">
        <v>6</v>
      </c>
      <c r="J134" s="12" t="s">
        <v>5</v>
      </c>
      <c r="K134" s="12" t="s">
        <v>6</v>
      </c>
    </row>
    <row r="135" spans="1:17" x14ac:dyDescent="0.25">
      <c r="A135" s="12" t="s">
        <v>7</v>
      </c>
      <c r="B135" s="12" t="s">
        <v>8</v>
      </c>
      <c r="J135" s="12" t="s">
        <v>7</v>
      </c>
      <c r="K135" s="12" t="s">
        <v>8</v>
      </c>
    </row>
    <row r="136" spans="1:17" x14ac:dyDescent="0.25">
      <c r="A136" s="12" t="s">
        <v>9</v>
      </c>
      <c r="B136" s="12" t="s">
        <v>162</v>
      </c>
      <c r="J136" s="12" t="s">
        <v>9</v>
      </c>
      <c r="K136" s="12" t="s">
        <v>162</v>
      </c>
    </row>
    <row r="138" spans="1:17" x14ac:dyDescent="0.25">
      <c r="A138" s="6" t="s">
        <v>11</v>
      </c>
      <c r="B138" s="7" t="s">
        <v>12</v>
      </c>
      <c r="C138" s="7" t="s">
        <v>13</v>
      </c>
      <c r="D138" s="7" t="s">
        <v>14</v>
      </c>
      <c r="E138" s="7" t="s">
        <v>15</v>
      </c>
      <c r="F138" s="7" t="s">
        <v>13</v>
      </c>
      <c r="G138" s="7" t="s">
        <v>16</v>
      </c>
      <c r="H138" s="7" t="s">
        <v>17</v>
      </c>
      <c r="J138" s="6" t="s">
        <v>11</v>
      </c>
      <c r="K138" s="7" t="s">
        <v>12</v>
      </c>
      <c r="L138" s="7" t="s">
        <v>13</v>
      </c>
      <c r="M138" s="7" t="s">
        <v>14</v>
      </c>
      <c r="N138" s="7" t="s">
        <v>15</v>
      </c>
      <c r="O138" s="7" t="s">
        <v>13</v>
      </c>
      <c r="P138" s="7" t="s">
        <v>16</v>
      </c>
      <c r="Q138" s="7" t="s">
        <v>17</v>
      </c>
    </row>
    <row r="140" spans="1:17" x14ac:dyDescent="0.25">
      <c r="A140" s="12" t="s">
        <v>163</v>
      </c>
      <c r="J140" s="12" t="s">
        <v>163</v>
      </c>
    </row>
    <row r="142" spans="1:17" x14ac:dyDescent="0.25">
      <c r="A142" s="12" t="s">
        <v>46</v>
      </c>
      <c r="J142" s="12" t="s">
        <v>46</v>
      </c>
    </row>
    <row r="144" spans="1:17" x14ac:dyDescent="0.25">
      <c r="A144" t="s">
        <v>69</v>
      </c>
      <c r="J144" t="s">
        <v>69</v>
      </c>
    </row>
    <row r="145" spans="1:17" x14ac:dyDescent="0.25">
      <c r="A145" s="12" t="s">
        <v>1</v>
      </c>
      <c r="B145" s="12" t="s">
        <v>2</v>
      </c>
      <c r="J145" s="12" t="s">
        <v>1</v>
      </c>
      <c r="K145" s="12" t="s">
        <v>2</v>
      </c>
    </row>
    <row r="146" spans="1:17" x14ac:dyDescent="0.25">
      <c r="A146" s="12" t="s">
        <v>3</v>
      </c>
      <c r="B146" s="12" t="s">
        <v>4</v>
      </c>
      <c r="J146" s="12" t="s">
        <v>3</v>
      </c>
      <c r="K146" s="12" t="s">
        <v>158</v>
      </c>
    </row>
    <row r="147" spans="1:17" x14ac:dyDescent="0.25">
      <c r="A147" s="12" t="s">
        <v>5</v>
      </c>
      <c r="B147" s="12" t="s">
        <v>6</v>
      </c>
      <c r="J147" s="12" t="s">
        <v>5</v>
      </c>
      <c r="K147" s="12" t="s">
        <v>6</v>
      </c>
    </row>
    <row r="148" spans="1:17" x14ac:dyDescent="0.25">
      <c r="A148" s="12" t="s">
        <v>7</v>
      </c>
      <c r="B148" s="12" t="s">
        <v>8</v>
      </c>
      <c r="J148" s="12" t="s">
        <v>7</v>
      </c>
      <c r="K148" s="12" t="s">
        <v>8</v>
      </c>
    </row>
    <row r="149" spans="1:17" x14ac:dyDescent="0.25">
      <c r="A149" s="12" t="s">
        <v>9</v>
      </c>
      <c r="B149" s="12" t="s">
        <v>162</v>
      </c>
      <c r="J149" s="12" t="s">
        <v>9</v>
      </c>
      <c r="K149" s="12" t="s">
        <v>162</v>
      </c>
    </row>
    <row r="151" spans="1:17" x14ac:dyDescent="0.25">
      <c r="A151" s="6" t="s">
        <v>11</v>
      </c>
      <c r="B151" s="7" t="s">
        <v>12</v>
      </c>
      <c r="C151" s="7" t="s">
        <v>13</v>
      </c>
      <c r="D151" s="7" t="s">
        <v>14</v>
      </c>
      <c r="E151" s="7" t="s">
        <v>15</v>
      </c>
      <c r="F151" s="7" t="s">
        <v>13</v>
      </c>
      <c r="G151" s="7" t="s">
        <v>16</v>
      </c>
      <c r="H151" s="7" t="s">
        <v>17</v>
      </c>
      <c r="J151" s="6" t="s">
        <v>11</v>
      </c>
      <c r="K151" s="7" t="s">
        <v>12</v>
      </c>
      <c r="L151" s="7" t="s">
        <v>13</v>
      </c>
      <c r="M151" s="7" t="s">
        <v>14</v>
      </c>
      <c r="N151" s="7" t="s">
        <v>15</v>
      </c>
      <c r="O151" s="7" t="s">
        <v>13</v>
      </c>
      <c r="P151" s="7" t="s">
        <v>16</v>
      </c>
      <c r="Q151" s="7" t="s">
        <v>17</v>
      </c>
    </row>
    <row r="153" spans="1:17" x14ac:dyDescent="0.25">
      <c r="A153" s="12" t="s">
        <v>163</v>
      </c>
      <c r="J153" s="12" t="s">
        <v>163</v>
      </c>
    </row>
    <row r="155" spans="1:17" x14ac:dyDescent="0.25">
      <c r="A155" s="12" t="s">
        <v>46</v>
      </c>
      <c r="J155" s="12" t="s">
        <v>46</v>
      </c>
    </row>
    <row r="157" spans="1:17" x14ac:dyDescent="0.25">
      <c r="A157" t="s">
        <v>70</v>
      </c>
      <c r="J157" t="s">
        <v>70</v>
      </c>
    </row>
    <row r="158" spans="1:17" x14ac:dyDescent="0.25">
      <c r="A158" s="12" t="s">
        <v>1</v>
      </c>
      <c r="B158" s="12" t="s">
        <v>2</v>
      </c>
      <c r="J158" s="12" t="s">
        <v>1</v>
      </c>
      <c r="K158" s="12" t="s">
        <v>2</v>
      </c>
    </row>
    <row r="159" spans="1:17" x14ac:dyDescent="0.25">
      <c r="A159" s="12" t="s">
        <v>3</v>
      </c>
      <c r="B159" s="12" t="s">
        <v>4</v>
      </c>
      <c r="J159" s="12" t="s">
        <v>3</v>
      </c>
      <c r="K159" s="12" t="s">
        <v>158</v>
      </c>
    </row>
    <row r="160" spans="1:17" x14ac:dyDescent="0.25">
      <c r="A160" s="12" t="s">
        <v>5</v>
      </c>
      <c r="B160" s="12" t="s">
        <v>6</v>
      </c>
      <c r="J160" s="12" t="s">
        <v>5</v>
      </c>
      <c r="K160" s="12" t="s">
        <v>6</v>
      </c>
    </row>
    <row r="161" spans="1:17" x14ac:dyDescent="0.25">
      <c r="A161" s="12" t="s">
        <v>7</v>
      </c>
      <c r="B161" s="12" t="s">
        <v>8</v>
      </c>
      <c r="J161" s="12" t="s">
        <v>7</v>
      </c>
      <c r="K161" s="12" t="s">
        <v>8</v>
      </c>
    </row>
    <row r="162" spans="1:17" x14ac:dyDescent="0.25">
      <c r="A162" s="12" t="s">
        <v>9</v>
      </c>
      <c r="B162" s="12" t="s">
        <v>162</v>
      </c>
      <c r="J162" s="12" t="s">
        <v>9</v>
      </c>
      <c r="K162" s="12" t="s">
        <v>162</v>
      </c>
    </row>
    <row r="164" spans="1:17" x14ac:dyDescent="0.25">
      <c r="A164" s="6" t="s">
        <v>11</v>
      </c>
      <c r="B164" s="7" t="s">
        <v>12</v>
      </c>
      <c r="C164" s="7" t="s">
        <v>13</v>
      </c>
      <c r="D164" s="7" t="s">
        <v>14</v>
      </c>
      <c r="E164" s="7" t="s">
        <v>15</v>
      </c>
      <c r="F164" s="7" t="s">
        <v>13</v>
      </c>
      <c r="G164" s="7" t="s">
        <v>16</v>
      </c>
      <c r="H164" s="7" t="s">
        <v>17</v>
      </c>
      <c r="J164" s="6" t="s">
        <v>11</v>
      </c>
      <c r="K164" s="7" t="s">
        <v>12</v>
      </c>
      <c r="L164" s="7" t="s">
        <v>13</v>
      </c>
      <c r="M164" s="7" t="s">
        <v>14</v>
      </c>
      <c r="N164" s="7" t="s">
        <v>15</v>
      </c>
      <c r="O164" s="7" t="s">
        <v>13</v>
      </c>
      <c r="P164" s="7" t="s">
        <v>16</v>
      </c>
      <c r="Q164" s="7" t="s">
        <v>17</v>
      </c>
    </row>
    <row r="166" spans="1:17" x14ac:dyDescent="0.25">
      <c r="A166" s="12" t="s">
        <v>61</v>
      </c>
      <c r="J166" s="12" t="s">
        <v>61</v>
      </c>
    </row>
    <row r="168" spans="1:17" x14ac:dyDescent="0.25">
      <c r="A168" s="12" t="s">
        <v>46</v>
      </c>
      <c r="J168" s="12" t="s">
        <v>46</v>
      </c>
    </row>
    <row r="170" spans="1:17" x14ac:dyDescent="0.25">
      <c r="A170" t="s">
        <v>71</v>
      </c>
      <c r="J170" t="s">
        <v>71</v>
      </c>
    </row>
    <row r="171" spans="1:17" x14ac:dyDescent="0.25">
      <c r="A171" s="12" t="s">
        <v>1</v>
      </c>
      <c r="B171" s="12" t="s">
        <v>2</v>
      </c>
      <c r="J171" s="12" t="s">
        <v>1</v>
      </c>
      <c r="K171" s="12" t="s">
        <v>2</v>
      </c>
    </row>
    <row r="172" spans="1:17" x14ac:dyDescent="0.25">
      <c r="A172" s="12" t="s">
        <v>3</v>
      </c>
      <c r="B172" s="12" t="s">
        <v>4</v>
      </c>
      <c r="J172" s="12" t="s">
        <v>3</v>
      </c>
      <c r="K172" s="12" t="s">
        <v>158</v>
      </c>
    </row>
    <row r="173" spans="1:17" x14ac:dyDescent="0.25">
      <c r="A173" s="12" t="s">
        <v>5</v>
      </c>
      <c r="B173" s="12" t="s">
        <v>6</v>
      </c>
      <c r="J173" s="12" t="s">
        <v>5</v>
      </c>
      <c r="K173" s="12" t="s">
        <v>6</v>
      </c>
    </row>
    <row r="174" spans="1:17" x14ac:dyDescent="0.25">
      <c r="A174" s="12" t="s">
        <v>7</v>
      </c>
      <c r="B174" s="12" t="s">
        <v>8</v>
      </c>
      <c r="J174" s="12" t="s">
        <v>7</v>
      </c>
      <c r="K174" s="12" t="s">
        <v>8</v>
      </c>
    </row>
    <row r="175" spans="1:17" x14ac:dyDescent="0.25">
      <c r="A175" s="12" t="s">
        <v>9</v>
      </c>
      <c r="B175" s="12" t="s">
        <v>162</v>
      </c>
      <c r="J175" s="12" t="s">
        <v>9</v>
      </c>
      <c r="K175" s="12" t="s">
        <v>162</v>
      </c>
    </row>
    <row r="177" spans="1:17" x14ac:dyDescent="0.25">
      <c r="A177" s="6" t="s">
        <v>11</v>
      </c>
      <c r="B177" s="7" t="s">
        <v>12</v>
      </c>
      <c r="C177" s="7" t="s">
        <v>13</v>
      </c>
      <c r="D177" s="7" t="s">
        <v>14</v>
      </c>
      <c r="E177" s="7" t="s">
        <v>15</v>
      </c>
      <c r="F177" s="7" t="s">
        <v>13</v>
      </c>
      <c r="G177" s="7" t="s">
        <v>16</v>
      </c>
      <c r="H177" s="7" t="s">
        <v>17</v>
      </c>
      <c r="J177" s="6" t="s">
        <v>11</v>
      </c>
      <c r="K177" s="7" t="s">
        <v>12</v>
      </c>
      <c r="L177" s="7" t="s">
        <v>13</v>
      </c>
      <c r="M177" s="7" t="s">
        <v>14</v>
      </c>
      <c r="N177" s="7" t="s">
        <v>15</v>
      </c>
      <c r="O177" s="7" t="s">
        <v>13</v>
      </c>
      <c r="P177" s="7" t="s">
        <v>16</v>
      </c>
      <c r="Q177" s="7" t="s">
        <v>17</v>
      </c>
    </row>
    <row r="178" spans="1:17" x14ac:dyDescent="0.25">
      <c r="A178" s="13" t="s">
        <v>18</v>
      </c>
      <c r="B178" s="9"/>
      <c r="C178" s="14" t="s">
        <v>13</v>
      </c>
      <c r="D178" s="9"/>
      <c r="E178" s="9"/>
      <c r="F178" s="14" t="s">
        <v>13</v>
      </c>
      <c r="G178" s="9"/>
      <c r="H178" s="9"/>
      <c r="J178" s="13" t="s">
        <v>18</v>
      </c>
      <c r="K178" s="9"/>
      <c r="L178" s="14" t="s">
        <v>13</v>
      </c>
      <c r="M178" s="9"/>
      <c r="N178" s="9"/>
      <c r="O178" s="14" t="s">
        <v>13</v>
      </c>
      <c r="P178" s="9"/>
      <c r="Q178" s="9"/>
    </row>
    <row r="179" spans="1:17" x14ac:dyDescent="0.25">
      <c r="A179" s="15" t="s">
        <v>72</v>
      </c>
      <c r="B179" s="16">
        <v>750</v>
      </c>
      <c r="C179" s="14" t="s">
        <v>13</v>
      </c>
      <c r="D179" s="17">
        <f>H179/B179</f>
        <v>15</v>
      </c>
      <c r="E179" s="16">
        <v>750</v>
      </c>
      <c r="F179" s="14" t="s">
        <v>21</v>
      </c>
      <c r="G179" s="17">
        <v>15</v>
      </c>
      <c r="H179" s="16">
        <f>E179*G179</f>
        <v>11250</v>
      </c>
      <c r="J179" s="15" t="s">
        <v>72</v>
      </c>
      <c r="K179" s="16">
        <v>750</v>
      </c>
      <c r="L179" s="14" t="s">
        <v>13</v>
      </c>
      <c r="M179" s="17">
        <f>Q179/K179</f>
        <v>13</v>
      </c>
      <c r="N179" s="16">
        <v>750</v>
      </c>
      <c r="O179" s="14" t="s">
        <v>21</v>
      </c>
      <c r="P179" s="17">
        <v>13</v>
      </c>
      <c r="Q179" s="16">
        <f>N179*P179</f>
        <v>9750</v>
      </c>
    </row>
    <row r="180" spans="1:17" x14ac:dyDescent="0.25">
      <c r="A180" s="15" t="s">
        <v>73</v>
      </c>
      <c r="B180" s="16">
        <v>2500</v>
      </c>
      <c r="C180" s="14" t="s">
        <v>20</v>
      </c>
      <c r="D180" s="17">
        <f>H180/B180</f>
        <v>0.85</v>
      </c>
      <c r="E180" s="16">
        <v>2500</v>
      </c>
      <c r="F180" s="14" t="s">
        <v>21</v>
      </c>
      <c r="G180" s="17">
        <v>0.85</v>
      </c>
      <c r="H180" s="16">
        <f>E180*G180</f>
        <v>2125</v>
      </c>
      <c r="J180" s="15" t="s">
        <v>73</v>
      </c>
      <c r="K180" s="16">
        <v>2500</v>
      </c>
      <c r="L180" s="14" t="s">
        <v>20</v>
      </c>
      <c r="M180" s="17">
        <f>Q180/K180</f>
        <v>0.85</v>
      </c>
      <c r="N180" s="16">
        <v>2500</v>
      </c>
      <c r="O180" s="14" t="s">
        <v>21</v>
      </c>
      <c r="P180" s="17">
        <v>0.85</v>
      </c>
      <c r="Q180" s="16">
        <f>N180*P180</f>
        <v>2125</v>
      </c>
    </row>
    <row r="181" spans="1:17" x14ac:dyDescent="0.25">
      <c r="A181" s="15" t="s">
        <v>23</v>
      </c>
      <c r="B181" s="16"/>
      <c r="C181" s="14" t="s">
        <v>13</v>
      </c>
      <c r="D181" s="16"/>
      <c r="E181" s="16"/>
      <c r="F181" s="14" t="s">
        <v>24</v>
      </c>
      <c r="G181" s="16"/>
      <c r="H181" s="16">
        <v>870</v>
      </c>
      <c r="J181" s="15" t="s">
        <v>23</v>
      </c>
      <c r="K181" s="16"/>
      <c r="L181" s="14" t="s">
        <v>13</v>
      </c>
      <c r="M181" s="16"/>
      <c r="N181" s="16"/>
      <c r="O181" s="14" t="s">
        <v>24</v>
      </c>
      <c r="P181" s="16"/>
      <c r="Q181" s="16">
        <v>870</v>
      </c>
    </row>
    <row r="182" spans="1:17" x14ac:dyDescent="0.25">
      <c r="A182" s="13" t="s">
        <v>25</v>
      </c>
      <c r="B182" s="9"/>
      <c r="C182" s="14" t="s">
        <v>13</v>
      </c>
      <c r="D182" s="9"/>
      <c r="E182" s="9"/>
      <c r="F182" s="14" t="s">
        <v>13</v>
      </c>
      <c r="G182" s="9"/>
      <c r="H182" s="9">
        <f>SUM(H179:H181)</f>
        <v>14245</v>
      </c>
      <c r="J182" s="13" t="s">
        <v>25</v>
      </c>
      <c r="K182" s="9"/>
      <c r="L182" s="14" t="s">
        <v>13</v>
      </c>
      <c r="M182" s="9"/>
      <c r="N182" s="9"/>
      <c r="O182" s="14" t="s">
        <v>13</v>
      </c>
      <c r="P182" s="9"/>
      <c r="Q182" s="9">
        <f>SUM(Q179:Q181)</f>
        <v>12745</v>
      </c>
    </row>
    <row r="183" spans="1:17" x14ac:dyDescent="0.25">
      <c r="A183" s="15" t="s">
        <v>13</v>
      </c>
      <c r="B183" s="16"/>
      <c r="C183" s="14" t="s">
        <v>13</v>
      </c>
      <c r="D183" s="16"/>
      <c r="E183" s="16"/>
      <c r="F183" s="14" t="s">
        <v>13</v>
      </c>
      <c r="G183" s="16"/>
      <c r="H183" s="16"/>
      <c r="J183" s="15" t="s">
        <v>13</v>
      </c>
      <c r="K183" s="16"/>
      <c r="L183" s="14" t="s">
        <v>13</v>
      </c>
      <c r="M183" s="16"/>
      <c r="N183" s="16"/>
      <c r="O183" s="14" t="s">
        <v>13</v>
      </c>
      <c r="P183" s="16"/>
      <c r="Q183" s="16"/>
    </row>
    <row r="184" spans="1:17" x14ac:dyDescent="0.25">
      <c r="A184" s="13" t="s">
        <v>26</v>
      </c>
      <c r="B184" s="9"/>
      <c r="C184" s="14" t="s">
        <v>13</v>
      </c>
      <c r="D184" s="9"/>
      <c r="E184" s="9"/>
      <c r="F184" s="14" t="s">
        <v>13</v>
      </c>
      <c r="G184" s="9"/>
      <c r="H184" s="9"/>
      <c r="J184" s="13" t="s">
        <v>26</v>
      </c>
      <c r="K184" s="9"/>
      <c r="L184" s="14" t="s">
        <v>13</v>
      </c>
      <c r="M184" s="9"/>
      <c r="N184" s="9"/>
      <c r="O184" s="14" t="s">
        <v>13</v>
      </c>
      <c r="P184" s="9"/>
      <c r="Q184" s="9"/>
    </row>
    <row r="185" spans="1:17" x14ac:dyDescent="0.25">
      <c r="A185" s="15" t="s">
        <v>27</v>
      </c>
      <c r="B185" s="16"/>
      <c r="C185" s="14" t="s">
        <v>13</v>
      </c>
      <c r="D185" s="16"/>
      <c r="E185" s="16">
        <v>-7</v>
      </c>
      <c r="F185" s="14" t="s">
        <v>21</v>
      </c>
      <c r="G185" s="17">
        <v>60</v>
      </c>
      <c r="H185" s="16">
        <f>E185*G185</f>
        <v>-420</v>
      </c>
      <c r="J185" s="15" t="s">
        <v>27</v>
      </c>
      <c r="K185" s="16"/>
      <c r="L185" s="14" t="s">
        <v>13</v>
      </c>
      <c r="M185" s="16"/>
      <c r="N185" s="16">
        <v>-7</v>
      </c>
      <c r="O185" s="14" t="s">
        <v>21</v>
      </c>
      <c r="P185" s="17">
        <v>60</v>
      </c>
      <c r="Q185" s="16">
        <f>N185*P185</f>
        <v>-420</v>
      </c>
    </row>
    <row r="186" spans="1:17" x14ac:dyDescent="0.25">
      <c r="A186" s="15" t="s">
        <v>75</v>
      </c>
      <c r="B186" s="16">
        <v>-1000</v>
      </c>
      <c r="C186" s="14" t="s">
        <v>13</v>
      </c>
      <c r="D186" s="16">
        <f>H186/B186</f>
        <v>0.5</v>
      </c>
      <c r="E186" s="16">
        <v>-1000</v>
      </c>
      <c r="F186" s="14" t="s">
        <v>76</v>
      </c>
      <c r="G186" s="17">
        <v>0.5</v>
      </c>
      <c r="H186" s="16">
        <f>E186*G186</f>
        <v>-500</v>
      </c>
      <c r="J186" s="15" t="s">
        <v>75</v>
      </c>
      <c r="K186" s="16">
        <v>-1000</v>
      </c>
      <c r="L186" s="14" t="s">
        <v>13</v>
      </c>
      <c r="M186" s="16">
        <f>Q186/K186</f>
        <v>0.5</v>
      </c>
      <c r="N186" s="16">
        <v>-1000</v>
      </c>
      <c r="O186" s="14" t="s">
        <v>76</v>
      </c>
      <c r="P186" s="17">
        <v>0.5</v>
      </c>
      <c r="Q186" s="16">
        <f>N186*P186</f>
        <v>-500</v>
      </c>
    </row>
    <row r="187" spans="1:17" x14ac:dyDescent="0.25">
      <c r="A187" s="13" t="s">
        <v>30</v>
      </c>
      <c r="B187" s="9"/>
      <c r="C187" s="14" t="s">
        <v>13</v>
      </c>
      <c r="D187" s="9"/>
      <c r="E187" s="9"/>
      <c r="F187" s="14" t="s">
        <v>13</v>
      </c>
      <c r="G187" s="9"/>
      <c r="H187" s="9">
        <f>SUM(H185:H186)</f>
        <v>-920</v>
      </c>
      <c r="J187" s="13" t="s">
        <v>30</v>
      </c>
      <c r="K187" s="9"/>
      <c r="L187" s="14" t="s">
        <v>13</v>
      </c>
      <c r="M187" s="9"/>
      <c r="N187" s="9"/>
      <c r="O187" s="14" t="s">
        <v>13</v>
      </c>
      <c r="P187" s="9"/>
      <c r="Q187" s="9">
        <f>SUM(Q185:Q186)</f>
        <v>-920</v>
      </c>
    </row>
    <row r="188" spans="1:17" x14ac:dyDescent="0.25">
      <c r="A188" s="13" t="s">
        <v>77</v>
      </c>
      <c r="B188" s="9"/>
      <c r="C188" s="14" t="s">
        <v>13</v>
      </c>
      <c r="D188" s="9"/>
      <c r="E188" s="9"/>
      <c r="F188" s="14" t="s">
        <v>13</v>
      </c>
      <c r="G188" s="9"/>
      <c r="H188" s="9">
        <f>SUM(H182,H187)</f>
        <v>13325</v>
      </c>
      <c r="J188" s="13" t="s">
        <v>77</v>
      </c>
      <c r="K188" s="9"/>
      <c r="L188" s="14" t="s">
        <v>13</v>
      </c>
      <c r="M188" s="9"/>
      <c r="N188" s="9"/>
      <c r="O188" s="14" t="s">
        <v>13</v>
      </c>
      <c r="P188" s="9"/>
      <c r="Q188" s="9">
        <f>SUM(Q182,Q187)</f>
        <v>11825</v>
      </c>
    </row>
    <row r="189" spans="1:17" x14ac:dyDescent="0.25">
      <c r="A189" s="15" t="s">
        <v>13</v>
      </c>
      <c r="B189" s="16"/>
      <c r="C189" s="14" t="s">
        <v>13</v>
      </c>
      <c r="D189" s="16"/>
      <c r="E189" s="16"/>
      <c r="F189" s="14" t="s">
        <v>13</v>
      </c>
      <c r="G189" s="16"/>
      <c r="H189" s="16"/>
      <c r="J189" s="15" t="s">
        <v>13</v>
      </c>
      <c r="K189" s="16"/>
      <c r="L189" s="14" t="s">
        <v>13</v>
      </c>
      <c r="M189" s="16"/>
      <c r="N189" s="16"/>
      <c r="O189" s="14" t="s">
        <v>13</v>
      </c>
      <c r="P189" s="16"/>
      <c r="Q189" s="16"/>
    </row>
    <row r="190" spans="1:17" x14ac:dyDescent="0.25">
      <c r="A190" s="13" t="s">
        <v>32</v>
      </c>
      <c r="B190" s="9"/>
      <c r="C190" s="14" t="s">
        <v>13</v>
      </c>
      <c r="D190" s="9"/>
      <c r="E190" s="9"/>
      <c r="F190" s="14" t="s">
        <v>13</v>
      </c>
      <c r="G190" s="9"/>
      <c r="H190" s="9"/>
      <c r="J190" s="13" t="s">
        <v>32</v>
      </c>
      <c r="K190" s="9"/>
      <c r="L190" s="14" t="s">
        <v>13</v>
      </c>
      <c r="M190" s="9"/>
      <c r="N190" s="9"/>
      <c r="O190" s="14" t="s">
        <v>13</v>
      </c>
      <c r="P190" s="9"/>
      <c r="Q190" s="9"/>
    </row>
    <row r="191" spans="1:17" x14ac:dyDescent="0.25">
      <c r="A191" s="15" t="s">
        <v>34</v>
      </c>
      <c r="B191" s="16"/>
      <c r="C191" s="14" t="s">
        <v>13</v>
      </c>
      <c r="D191" s="16"/>
      <c r="E191" s="16">
        <v>-2</v>
      </c>
      <c r="F191" s="14" t="s">
        <v>13</v>
      </c>
      <c r="G191" s="16">
        <v>189</v>
      </c>
      <c r="H191" s="16">
        <f t="shared" ref="H191:H197" si="0">E191*G191</f>
        <v>-378</v>
      </c>
      <c r="J191" s="15" t="s">
        <v>34</v>
      </c>
      <c r="K191" s="16"/>
      <c r="L191" s="14" t="s">
        <v>13</v>
      </c>
      <c r="M191" s="16"/>
      <c r="N191" s="16">
        <v>-2</v>
      </c>
      <c r="O191" s="14" t="s">
        <v>13</v>
      </c>
      <c r="P191" s="16">
        <v>189</v>
      </c>
      <c r="Q191" s="16">
        <f t="shared" ref="Q191:Q197" si="1">N191*P191</f>
        <v>-378</v>
      </c>
    </row>
    <row r="192" spans="1:17" x14ac:dyDescent="0.25">
      <c r="A192" s="15" t="s">
        <v>78</v>
      </c>
      <c r="B192" s="16"/>
      <c r="C192" s="14" t="s">
        <v>13</v>
      </c>
      <c r="D192" s="16"/>
      <c r="E192" s="16">
        <v>-0.5</v>
      </c>
      <c r="F192" s="14" t="s">
        <v>13</v>
      </c>
      <c r="G192" s="16">
        <v>380</v>
      </c>
      <c r="H192" s="16">
        <f t="shared" si="0"/>
        <v>-190</v>
      </c>
      <c r="J192" s="15" t="s">
        <v>78</v>
      </c>
      <c r="K192" s="16"/>
      <c r="L192" s="14" t="s">
        <v>13</v>
      </c>
      <c r="M192" s="16"/>
      <c r="N192" s="16">
        <v>-0.5</v>
      </c>
      <c r="O192" s="14" t="s">
        <v>13</v>
      </c>
      <c r="P192" s="16">
        <v>380</v>
      </c>
      <c r="Q192" s="16">
        <f t="shared" si="1"/>
        <v>-190</v>
      </c>
    </row>
    <row r="193" spans="1:17" x14ac:dyDescent="0.25">
      <c r="A193" s="15" t="s">
        <v>38</v>
      </c>
      <c r="B193" s="16"/>
      <c r="C193" s="14" t="s">
        <v>13</v>
      </c>
      <c r="D193" s="16"/>
      <c r="E193" s="16">
        <v>-1</v>
      </c>
      <c r="F193" s="14" t="s">
        <v>13</v>
      </c>
      <c r="G193" s="16">
        <v>1282.81</v>
      </c>
      <c r="H193" s="16">
        <f t="shared" si="0"/>
        <v>-1282.81</v>
      </c>
      <c r="J193" s="15" t="s">
        <v>38</v>
      </c>
      <c r="K193" s="16"/>
      <c r="L193" s="14" t="s">
        <v>13</v>
      </c>
      <c r="M193" s="16"/>
      <c r="N193" s="16">
        <v>-1</v>
      </c>
      <c r="O193" s="14" t="s">
        <v>13</v>
      </c>
      <c r="P193" s="16">
        <v>1282.81</v>
      </c>
      <c r="Q193" s="16">
        <f t="shared" si="1"/>
        <v>-1282.81</v>
      </c>
    </row>
    <row r="194" spans="1:17" x14ac:dyDescent="0.25">
      <c r="A194" s="15" t="s">
        <v>79</v>
      </c>
      <c r="B194" s="16"/>
      <c r="C194" s="14" t="s">
        <v>13</v>
      </c>
      <c r="D194" s="16"/>
      <c r="E194" s="16">
        <v>-1</v>
      </c>
      <c r="F194" s="14" t="s">
        <v>13</v>
      </c>
      <c r="G194" s="16">
        <v>369.66</v>
      </c>
      <c r="H194" s="16">
        <f t="shared" si="0"/>
        <v>-369.66</v>
      </c>
      <c r="J194" s="15" t="s">
        <v>79</v>
      </c>
      <c r="K194" s="16"/>
      <c r="L194" s="14" t="s">
        <v>13</v>
      </c>
      <c r="M194" s="16"/>
      <c r="N194" s="16">
        <v>-1</v>
      </c>
      <c r="O194" s="14" t="s">
        <v>13</v>
      </c>
      <c r="P194" s="16">
        <v>369.66</v>
      </c>
      <c r="Q194" s="16">
        <f t="shared" si="1"/>
        <v>-369.66</v>
      </c>
    </row>
    <row r="195" spans="1:17" x14ac:dyDescent="0.25">
      <c r="A195" s="15" t="s">
        <v>80</v>
      </c>
      <c r="B195" s="16"/>
      <c r="C195" s="14" t="s">
        <v>13</v>
      </c>
      <c r="D195" s="16"/>
      <c r="E195" s="16">
        <v>-1150</v>
      </c>
      <c r="F195" s="14" t="s">
        <v>13</v>
      </c>
      <c r="G195" s="17">
        <v>0.3</v>
      </c>
      <c r="H195" s="16">
        <f t="shared" si="0"/>
        <v>-345</v>
      </c>
      <c r="J195" s="15" t="s">
        <v>80</v>
      </c>
      <c r="K195" s="16"/>
      <c r="L195" s="14" t="s">
        <v>13</v>
      </c>
      <c r="M195" s="16"/>
      <c r="N195" s="16">
        <v>-1150</v>
      </c>
      <c r="O195" s="14" t="s">
        <v>13</v>
      </c>
      <c r="P195" s="17">
        <v>0.3</v>
      </c>
      <c r="Q195" s="16">
        <f t="shared" si="1"/>
        <v>-345</v>
      </c>
    </row>
    <row r="196" spans="1:17" x14ac:dyDescent="0.25">
      <c r="A196" s="15" t="s">
        <v>41</v>
      </c>
      <c r="B196" s="16"/>
      <c r="C196" s="14" t="s">
        <v>13</v>
      </c>
      <c r="D196" s="16"/>
      <c r="E196" s="19">
        <v>-5</v>
      </c>
      <c r="F196" s="14" t="s">
        <v>13</v>
      </c>
      <c r="G196" s="16">
        <v>80</v>
      </c>
      <c r="H196" s="16">
        <f t="shared" si="0"/>
        <v>-400</v>
      </c>
      <c r="J196" s="15" t="s">
        <v>41</v>
      </c>
      <c r="K196" s="16"/>
      <c r="L196" s="14" t="s">
        <v>13</v>
      </c>
      <c r="M196" s="16"/>
      <c r="N196" s="19">
        <v>-5</v>
      </c>
      <c r="O196" s="14" t="s">
        <v>13</v>
      </c>
      <c r="P196" s="16">
        <v>80</v>
      </c>
      <c r="Q196" s="16">
        <f t="shared" si="1"/>
        <v>-400</v>
      </c>
    </row>
    <row r="197" spans="1:17" x14ac:dyDescent="0.25">
      <c r="A197" s="15" t="s">
        <v>42</v>
      </c>
      <c r="B197" s="16"/>
      <c r="C197" s="14" t="s">
        <v>13</v>
      </c>
      <c r="D197" s="16"/>
      <c r="E197" s="16">
        <v>-1</v>
      </c>
      <c r="F197" s="14" t="s">
        <v>13</v>
      </c>
      <c r="G197" s="16">
        <v>255</v>
      </c>
      <c r="H197" s="16">
        <f t="shared" si="0"/>
        <v>-255</v>
      </c>
      <c r="J197" s="15" t="s">
        <v>42</v>
      </c>
      <c r="K197" s="16"/>
      <c r="L197" s="14" t="s">
        <v>13</v>
      </c>
      <c r="M197" s="16"/>
      <c r="N197" s="16">
        <v>-1</v>
      </c>
      <c r="O197" s="14" t="s">
        <v>13</v>
      </c>
      <c r="P197" s="16">
        <v>255</v>
      </c>
      <c r="Q197" s="16">
        <f t="shared" si="1"/>
        <v>-255</v>
      </c>
    </row>
    <row r="198" spans="1:17" x14ac:dyDescent="0.25">
      <c r="A198" s="15" t="s">
        <v>43</v>
      </c>
      <c r="B198" s="16"/>
      <c r="C198" s="14" t="s">
        <v>13</v>
      </c>
      <c r="D198" s="16"/>
      <c r="E198" s="16"/>
      <c r="F198" s="14" t="s">
        <v>13</v>
      </c>
      <c r="G198" s="16"/>
      <c r="H198" s="16">
        <v>-500</v>
      </c>
      <c r="J198" s="15" t="s">
        <v>43</v>
      </c>
      <c r="K198" s="16"/>
      <c r="L198" s="14" t="s">
        <v>13</v>
      </c>
      <c r="M198" s="16"/>
      <c r="N198" s="16"/>
      <c r="O198" s="14" t="s">
        <v>13</v>
      </c>
      <c r="P198" s="16"/>
      <c r="Q198" s="16">
        <v>-500</v>
      </c>
    </row>
    <row r="199" spans="1:17" x14ac:dyDescent="0.25">
      <c r="A199" s="13" t="s">
        <v>44</v>
      </c>
      <c r="B199" s="9"/>
      <c r="C199" s="14" t="s">
        <v>13</v>
      </c>
      <c r="D199" s="9"/>
      <c r="E199" s="9"/>
      <c r="F199" s="14" t="s">
        <v>13</v>
      </c>
      <c r="G199" s="9"/>
      <c r="H199" s="9">
        <f>SUM(H191:H198)</f>
        <v>-3720.47</v>
      </c>
      <c r="J199" s="13" t="s">
        <v>44</v>
      </c>
      <c r="K199" s="9"/>
      <c r="L199" s="14" t="s">
        <v>13</v>
      </c>
      <c r="M199" s="9"/>
      <c r="N199" s="9"/>
      <c r="O199" s="14" t="s">
        <v>13</v>
      </c>
      <c r="P199" s="9"/>
      <c r="Q199" s="9">
        <f>SUM(Q191:Q198)</f>
        <v>-3720.47</v>
      </c>
    </row>
    <row r="200" spans="1:17" x14ac:dyDescent="0.25">
      <c r="A200" s="15" t="s">
        <v>45</v>
      </c>
      <c r="B200" s="16"/>
      <c r="C200" s="14" t="s">
        <v>13</v>
      </c>
      <c r="D200" s="16"/>
      <c r="E200" s="16"/>
      <c r="F200" s="14" t="s">
        <v>13</v>
      </c>
      <c r="G200" s="16"/>
      <c r="H200" s="16">
        <f>SUM(H188,H199)</f>
        <v>9604.5300000000007</v>
      </c>
      <c r="J200" s="15" t="s">
        <v>45</v>
      </c>
      <c r="K200" s="16"/>
      <c r="L200" s="14" t="s">
        <v>13</v>
      </c>
      <c r="M200" s="16"/>
      <c r="N200" s="16"/>
      <c r="O200" s="14" t="s">
        <v>13</v>
      </c>
      <c r="P200" s="16"/>
      <c r="Q200" s="16">
        <f>SUM(Q188,Q199)</f>
        <v>8104.5300000000007</v>
      </c>
    </row>
    <row r="204" spans="1:17" x14ac:dyDescent="0.25">
      <c r="A204" s="12" t="s">
        <v>46</v>
      </c>
      <c r="J204" s="12" t="s">
        <v>46</v>
      </c>
    </row>
    <row r="206" spans="1:17" x14ac:dyDescent="0.25">
      <c r="A206" t="s">
        <v>81</v>
      </c>
      <c r="J206" t="s">
        <v>81</v>
      </c>
    </row>
    <row r="207" spans="1:17" x14ac:dyDescent="0.25">
      <c r="A207" s="12" t="s">
        <v>1</v>
      </c>
      <c r="B207" s="12" t="s">
        <v>2</v>
      </c>
      <c r="J207" s="12" t="s">
        <v>1</v>
      </c>
      <c r="K207" s="12" t="s">
        <v>2</v>
      </c>
    </row>
    <row r="208" spans="1:17" x14ac:dyDescent="0.25">
      <c r="A208" s="12" t="s">
        <v>3</v>
      </c>
      <c r="B208" s="12" t="s">
        <v>4</v>
      </c>
      <c r="J208" s="12" t="s">
        <v>3</v>
      </c>
      <c r="K208" s="12" t="s">
        <v>158</v>
      </c>
    </row>
    <row r="209" spans="1:17" x14ac:dyDescent="0.25">
      <c r="A209" s="12" t="s">
        <v>5</v>
      </c>
      <c r="B209" s="12" t="s">
        <v>6</v>
      </c>
      <c r="J209" s="12" t="s">
        <v>5</v>
      </c>
      <c r="K209" s="12" t="s">
        <v>6</v>
      </c>
    </row>
    <row r="210" spans="1:17" x14ac:dyDescent="0.25">
      <c r="A210" s="12" t="s">
        <v>7</v>
      </c>
      <c r="B210" s="12" t="s">
        <v>8</v>
      </c>
      <c r="J210" s="12" t="s">
        <v>7</v>
      </c>
      <c r="K210" s="12" t="s">
        <v>8</v>
      </c>
    </row>
    <row r="211" spans="1:17" x14ac:dyDescent="0.25">
      <c r="A211" s="12" t="s">
        <v>9</v>
      </c>
      <c r="B211" s="12" t="s">
        <v>162</v>
      </c>
      <c r="J211" s="12" t="s">
        <v>9</v>
      </c>
      <c r="K211" s="12" t="s">
        <v>162</v>
      </c>
    </row>
    <row r="213" spans="1:17" x14ac:dyDescent="0.25">
      <c r="A213" s="6" t="s">
        <v>11</v>
      </c>
      <c r="B213" s="7" t="s">
        <v>12</v>
      </c>
      <c r="C213" s="7" t="s">
        <v>13</v>
      </c>
      <c r="D213" s="7" t="s">
        <v>14</v>
      </c>
      <c r="E213" s="7" t="s">
        <v>15</v>
      </c>
      <c r="F213" s="7" t="s">
        <v>13</v>
      </c>
      <c r="G213" s="7" t="s">
        <v>16</v>
      </c>
      <c r="H213" s="7" t="s">
        <v>17</v>
      </c>
      <c r="J213" s="6" t="s">
        <v>11</v>
      </c>
      <c r="K213" s="7" t="s">
        <v>12</v>
      </c>
      <c r="L213" s="7" t="s">
        <v>13</v>
      </c>
      <c r="M213" s="7" t="s">
        <v>14</v>
      </c>
      <c r="N213" s="7" t="s">
        <v>15</v>
      </c>
      <c r="O213" s="7" t="s">
        <v>13</v>
      </c>
      <c r="P213" s="7" t="s">
        <v>16</v>
      </c>
      <c r="Q213" s="7" t="s">
        <v>17</v>
      </c>
    </row>
    <row r="215" spans="1:17" x14ac:dyDescent="0.25">
      <c r="A215" s="12" t="s">
        <v>82</v>
      </c>
      <c r="J215" s="12" t="s">
        <v>82</v>
      </c>
    </row>
    <row r="217" spans="1:17" x14ac:dyDescent="0.25">
      <c r="A217" s="12" t="s">
        <v>46</v>
      </c>
      <c r="J217" s="12" t="s">
        <v>46</v>
      </c>
    </row>
    <row r="219" spans="1:17" x14ac:dyDescent="0.25">
      <c r="A219" t="s">
        <v>83</v>
      </c>
      <c r="J219" t="s">
        <v>83</v>
      </c>
    </row>
    <row r="220" spans="1:17" x14ac:dyDescent="0.25">
      <c r="A220" s="12" t="s">
        <v>1</v>
      </c>
      <c r="B220" s="12" t="s">
        <v>2</v>
      </c>
      <c r="J220" s="12" t="s">
        <v>1</v>
      </c>
      <c r="K220" s="12" t="s">
        <v>2</v>
      </c>
    </row>
    <row r="221" spans="1:17" x14ac:dyDescent="0.25">
      <c r="A221" s="12" t="s">
        <v>3</v>
      </c>
      <c r="B221" s="12" t="s">
        <v>4</v>
      </c>
      <c r="J221" s="12" t="s">
        <v>3</v>
      </c>
      <c r="K221" s="12" t="s">
        <v>158</v>
      </c>
    </row>
    <row r="222" spans="1:17" x14ac:dyDescent="0.25">
      <c r="A222" s="12" t="s">
        <v>5</v>
      </c>
      <c r="B222" s="12" t="s">
        <v>6</v>
      </c>
      <c r="J222" s="12" t="s">
        <v>5</v>
      </c>
      <c r="K222" s="12" t="s">
        <v>6</v>
      </c>
    </row>
    <row r="223" spans="1:17" x14ac:dyDescent="0.25">
      <c r="A223" s="12" t="s">
        <v>7</v>
      </c>
      <c r="B223" s="12" t="s">
        <v>8</v>
      </c>
      <c r="J223" s="12" t="s">
        <v>7</v>
      </c>
      <c r="K223" s="12" t="s">
        <v>8</v>
      </c>
    </row>
    <row r="224" spans="1:17" x14ac:dyDescent="0.25">
      <c r="A224" s="12" t="s">
        <v>9</v>
      </c>
      <c r="B224" s="12" t="s">
        <v>162</v>
      </c>
      <c r="J224" s="12" t="s">
        <v>9</v>
      </c>
      <c r="K224" s="12" t="s">
        <v>162</v>
      </c>
    </row>
    <row r="226" spans="1:17" x14ac:dyDescent="0.25">
      <c r="A226" s="6" t="s">
        <v>11</v>
      </c>
      <c r="B226" s="7" t="s">
        <v>12</v>
      </c>
      <c r="C226" s="7" t="s">
        <v>13</v>
      </c>
      <c r="D226" s="7" t="s">
        <v>14</v>
      </c>
      <c r="E226" s="7" t="s">
        <v>15</v>
      </c>
      <c r="F226" s="7" t="s">
        <v>13</v>
      </c>
      <c r="G226" s="7" t="s">
        <v>16</v>
      </c>
      <c r="H226" s="7" t="s">
        <v>17</v>
      </c>
      <c r="J226" s="6" t="s">
        <v>11</v>
      </c>
      <c r="K226" s="7" t="s">
        <v>12</v>
      </c>
      <c r="L226" s="7" t="s">
        <v>13</v>
      </c>
      <c r="M226" s="7" t="s">
        <v>14</v>
      </c>
      <c r="N226" s="7" t="s">
        <v>15</v>
      </c>
      <c r="O226" s="7" t="s">
        <v>13</v>
      </c>
      <c r="P226" s="7" t="s">
        <v>16</v>
      </c>
      <c r="Q226" s="7" t="s">
        <v>17</v>
      </c>
    </row>
    <row r="228" spans="1:17" x14ac:dyDescent="0.25">
      <c r="A228" s="12" t="s">
        <v>143</v>
      </c>
      <c r="J228" s="12" t="s">
        <v>143</v>
      </c>
    </row>
    <row r="230" spans="1:17" x14ac:dyDescent="0.25">
      <c r="A230" s="12" t="s">
        <v>46</v>
      </c>
      <c r="J230" s="12" t="s">
        <v>46</v>
      </c>
    </row>
    <row r="232" spans="1:17" x14ac:dyDescent="0.25">
      <c r="A232" t="s">
        <v>85</v>
      </c>
      <c r="J232" t="s">
        <v>85</v>
      </c>
    </row>
    <row r="233" spans="1:17" x14ac:dyDescent="0.25">
      <c r="A233" s="12" t="s">
        <v>1</v>
      </c>
      <c r="B233" s="12" t="s">
        <v>2</v>
      </c>
      <c r="J233" s="12" t="s">
        <v>1</v>
      </c>
      <c r="K233" s="12" t="s">
        <v>2</v>
      </c>
    </row>
    <row r="234" spans="1:17" x14ac:dyDescent="0.25">
      <c r="A234" s="12" t="s">
        <v>3</v>
      </c>
      <c r="B234" s="12" t="s">
        <v>4</v>
      </c>
      <c r="J234" s="12" t="s">
        <v>3</v>
      </c>
      <c r="K234" s="12" t="s">
        <v>158</v>
      </c>
    </row>
    <row r="235" spans="1:17" x14ac:dyDescent="0.25">
      <c r="A235" s="12" t="s">
        <v>5</v>
      </c>
      <c r="B235" s="12" t="s">
        <v>6</v>
      </c>
      <c r="J235" s="12" t="s">
        <v>5</v>
      </c>
      <c r="K235" s="12" t="s">
        <v>6</v>
      </c>
    </row>
    <row r="236" spans="1:17" x14ac:dyDescent="0.25">
      <c r="A236" s="12" t="s">
        <v>7</v>
      </c>
      <c r="B236" s="12" t="s">
        <v>8</v>
      </c>
      <c r="J236" s="12" t="s">
        <v>7</v>
      </c>
      <c r="K236" s="12" t="s">
        <v>8</v>
      </c>
    </row>
    <row r="237" spans="1:17" x14ac:dyDescent="0.25">
      <c r="A237" s="12" t="s">
        <v>9</v>
      </c>
      <c r="B237" s="12" t="s">
        <v>162</v>
      </c>
      <c r="J237" s="12" t="s">
        <v>9</v>
      </c>
      <c r="K237" s="12" t="s">
        <v>162</v>
      </c>
    </row>
    <row r="239" spans="1:17" x14ac:dyDescent="0.25">
      <c r="A239" s="6" t="s">
        <v>11</v>
      </c>
      <c r="B239" s="7" t="s">
        <v>12</v>
      </c>
      <c r="C239" s="7" t="s">
        <v>13</v>
      </c>
      <c r="D239" s="7" t="s">
        <v>14</v>
      </c>
      <c r="E239" s="7" t="s">
        <v>15</v>
      </c>
      <c r="F239" s="7" t="s">
        <v>13</v>
      </c>
      <c r="G239" s="7" t="s">
        <v>16</v>
      </c>
      <c r="H239" s="7" t="s">
        <v>17</v>
      </c>
      <c r="J239" s="6" t="s">
        <v>11</v>
      </c>
      <c r="K239" s="7" t="s">
        <v>12</v>
      </c>
      <c r="L239" s="7" t="s">
        <v>13</v>
      </c>
      <c r="M239" s="7" t="s">
        <v>14</v>
      </c>
      <c r="N239" s="7" t="s">
        <v>15</v>
      </c>
      <c r="O239" s="7" t="s">
        <v>13</v>
      </c>
      <c r="P239" s="7" t="s">
        <v>16</v>
      </c>
      <c r="Q239" s="7" t="s">
        <v>17</v>
      </c>
    </row>
    <row r="241" spans="1:17" x14ac:dyDescent="0.25">
      <c r="A241" s="12" t="s">
        <v>86</v>
      </c>
      <c r="J241" s="12" t="s">
        <v>86</v>
      </c>
    </row>
    <row r="243" spans="1:17" x14ac:dyDescent="0.25">
      <c r="A243" s="12" t="s">
        <v>46</v>
      </c>
      <c r="J243" s="12" t="s">
        <v>46</v>
      </c>
    </row>
    <row r="245" spans="1:17" x14ac:dyDescent="0.25">
      <c r="A245" t="s">
        <v>87</v>
      </c>
      <c r="J245" t="s">
        <v>87</v>
      </c>
    </row>
    <row r="246" spans="1:17" x14ac:dyDescent="0.25">
      <c r="A246" s="12" t="s">
        <v>1</v>
      </c>
      <c r="B246" s="12" t="s">
        <v>2</v>
      </c>
      <c r="J246" s="12" t="s">
        <v>1</v>
      </c>
      <c r="K246" s="12" t="s">
        <v>2</v>
      </c>
    </row>
    <row r="247" spans="1:17" x14ac:dyDescent="0.25">
      <c r="A247" s="12" t="s">
        <v>3</v>
      </c>
      <c r="B247" s="12" t="s">
        <v>4</v>
      </c>
      <c r="J247" s="12" t="s">
        <v>3</v>
      </c>
      <c r="K247" s="12" t="s">
        <v>158</v>
      </c>
    </row>
    <row r="248" spans="1:17" x14ac:dyDescent="0.25">
      <c r="A248" s="12" t="s">
        <v>5</v>
      </c>
      <c r="B248" s="12" t="s">
        <v>6</v>
      </c>
      <c r="J248" s="12" t="s">
        <v>5</v>
      </c>
      <c r="K248" s="12" t="s">
        <v>6</v>
      </c>
    </row>
    <row r="249" spans="1:17" x14ac:dyDescent="0.25">
      <c r="A249" s="12" t="s">
        <v>7</v>
      </c>
      <c r="B249" s="12" t="s">
        <v>8</v>
      </c>
      <c r="J249" s="12" t="s">
        <v>7</v>
      </c>
      <c r="K249" s="12" t="s">
        <v>8</v>
      </c>
    </row>
    <row r="250" spans="1:17" x14ac:dyDescent="0.25">
      <c r="A250" s="12" t="s">
        <v>9</v>
      </c>
      <c r="B250" s="12" t="s">
        <v>162</v>
      </c>
      <c r="J250" s="12" t="s">
        <v>9</v>
      </c>
      <c r="K250" s="12" t="s">
        <v>162</v>
      </c>
    </row>
    <row r="252" spans="1:17" x14ac:dyDescent="0.25">
      <c r="A252" s="6" t="s">
        <v>11</v>
      </c>
      <c r="B252" s="7" t="s">
        <v>12</v>
      </c>
      <c r="C252" s="7" t="s">
        <v>13</v>
      </c>
      <c r="D252" s="7" t="s">
        <v>14</v>
      </c>
      <c r="E252" s="7" t="s">
        <v>15</v>
      </c>
      <c r="F252" s="7" t="s">
        <v>13</v>
      </c>
      <c r="G252" s="7" t="s">
        <v>16</v>
      </c>
      <c r="H252" s="7" t="s">
        <v>17</v>
      </c>
      <c r="J252" s="6" t="s">
        <v>11</v>
      </c>
      <c r="K252" s="7" t="s">
        <v>12</v>
      </c>
      <c r="L252" s="7" t="s">
        <v>13</v>
      </c>
      <c r="M252" s="7" t="s">
        <v>14</v>
      </c>
      <c r="N252" s="7" t="s">
        <v>15</v>
      </c>
      <c r="O252" s="7" t="s">
        <v>13</v>
      </c>
      <c r="P252" s="7" t="s">
        <v>16</v>
      </c>
      <c r="Q252" s="7" t="s">
        <v>17</v>
      </c>
    </row>
    <row r="254" spans="1:17" x14ac:dyDescent="0.25">
      <c r="A254" s="12" t="s">
        <v>182</v>
      </c>
      <c r="J254" s="12" t="s">
        <v>182</v>
      </c>
    </row>
    <row r="256" spans="1:17" x14ac:dyDescent="0.25">
      <c r="A256" s="12" t="s">
        <v>46</v>
      </c>
      <c r="J256" s="12" t="s">
        <v>46</v>
      </c>
    </row>
    <row r="258" spans="1:17" x14ac:dyDescent="0.25">
      <c r="A258" t="s">
        <v>89</v>
      </c>
      <c r="J258" t="s">
        <v>89</v>
      </c>
    </row>
    <row r="259" spans="1:17" x14ac:dyDescent="0.25">
      <c r="A259" s="12" t="s">
        <v>1</v>
      </c>
      <c r="B259" s="12" t="s">
        <v>2</v>
      </c>
      <c r="J259" s="12" t="s">
        <v>1</v>
      </c>
      <c r="K259" s="12" t="s">
        <v>2</v>
      </c>
    </row>
    <row r="260" spans="1:17" x14ac:dyDescent="0.25">
      <c r="A260" s="12" t="s">
        <v>3</v>
      </c>
      <c r="B260" s="12" t="s">
        <v>4</v>
      </c>
      <c r="J260" s="12" t="s">
        <v>3</v>
      </c>
      <c r="K260" s="12" t="s">
        <v>158</v>
      </c>
    </row>
    <row r="261" spans="1:17" x14ac:dyDescent="0.25">
      <c r="A261" s="12" t="s">
        <v>5</v>
      </c>
      <c r="B261" s="12" t="s">
        <v>6</v>
      </c>
      <c r="J261" s="12" t="s">
        <v>5</v>
      </c>
      <c r="K261" s="12" t="s">
        <v>6</v>
      </c>
    </row>
    <row r="262" spans="1:17" x14ac:dyDescent="0.25">
      <c r="A262" s="12" t="s">
        <v>7</v>
      </c>
      <c r="B262" s="12" t="s">
        <v>8</v>
      </c>
      <c r="J262" s="12" t="s">
        <v>7</v>
      </c>
      <c r="K262" s="12" t="s">
        <v>8</v>
      </c>
    </row>
    <row r="263" spans="1:17" x14ac:dyDescent="0.25">
      <c r="A263" s="12" t="s">
        <v>9</v>
      </c>
      <c r="B263" s="12" t="s">
        <v>162</v>
      </c>
      <c r="J263" s="12" t="s">
        <v>9</v>
      </c>
      <c r="K263" s="12" t="s">
        <v>162</v>
      </c>
    </row>
    <row r="265" spans="1:17" x14ac:dyDescent="0.25">
      <c r="A265" s="6" t="s">
        <v>11</v>
      </c>
      <c r="B265" s="7" t="s">
        <v>12</v>
      </c>
      <c r="C265" s="7" t="s">
        <v>13</v>
      </c>
      <c r="D265" s="7" t="s">
        <v>14</v>
      </c>
      <c r="E265" s="7" t="s">
        <v>15</v>
      </c>
      <c r="F265" s="7" t="s">
        <v>13</v>
      </c>
      <c r="G265" s="7" t="s">
        <v>16</v>
      </c>
      <c r="H265" s="7" t="s">
        <v>17</v>
      </c>
      <c r="J265" s="6" t="s">
        <v>11</v>
      </c>
      <c r="K265" s="7" t="s">
        <v>12</v>
      </c>
      <c r="L265" s="7" t="s">
        <v>13</v>
      </c>
      <c r="M265" s="7" t="s">
        <v>14</v>
      </c>
      <c r="N265" s="7" t="s">
        <v>15</v>
      </c>
      <c r="O265" s="7" t="s">
        <v>13</v>
      </c>
      <c r="P265" s="7" t="s">
        <v>16</v>
      </c>
      <c r="Q265" s="7" t="s">
        <v>17</v>
      </c>
    </row>
    <row r="267" spans="1:17" x14ac:dyDescent="0.25">
      <c r="A267" s="12" t="s">
        <v>90</v>
      </c>
      <c r="J267" s="12" t="s">
        <v>90</v>
      </c>
    </row>
    <row r="269" spans="1:17" x14ac:dyDescent="0.25">
      <c r="A269" s="12" t="s">
        <v>46</v>
      </c>
      <c r="J269" s="12" t="s">
        <v>46</v>
      </c>
    </row>
    <row r="271" spans="1:17" x14ac:dyDescent="0.25">
      <c r="A271" t="s">
        <v>91</v>
      </c>
      <c r="J271" t="s">
        <v>91</v>
      </c>
    </row>
    <row r="272" spans="1:17" x14ac:dyDescent="0.25">
      <c r="A272" s="12" t="s">
        <v>1</v>
      </c>
      <c r="B272" s="12" t="s">
        <v>2</v>
      </c>
      <c r="J272" s="12" t="s">
        <v>1</v>
      </c>
      <c r="K272" s="12" t="s">
        <v>2</v>
      </c>
    </row>
    <row r="273" spans="1:17" x14ac:dyDescent="0.25">
      <c r="A273" s="12" t="s">
        <v>3</v>
      </c>
      <c r="B273" s="12" t="s">
        <v>4</v>
      </c>
      <c r="J273" s="12" t="s">
        <v>3</v>
      </c>
      <c r="K273" s="12" t="s">
        <v>158</v>
      </c>
    </row>
    <row r="274" spans="1:17" x14ac:dyDescent="0.25">
      <c r="A274" s="12" t="s">
        <v>5</v>
      </c>
      <c r="B274" s="12" t="s">
        <v>6</v>
      </c>
      <c r="J274" s="12" t="s">
        <v>5</v>
      </c>
      <c r="K274" s="12" t="s">
        <v>6</v>
      </c>
    </row>
    <row r="275" spans="1:17" x14ac:dyDescent="0.25">
      <c r="A275" s="12" t="s">
        <v>7</v>
      </c>
      <c r="B275" s="12" t="s">
        <v>8</v>
      </c>
      <c r="J275" s="12" t="s">
        <v>7</v>
      </c>
      <c r="K275" s="12" t="s">
        <v>8</v>
      </c>
    </row>
    <row r="276" spans="1:17" x14ac:dyDescent="0.25">
      <c r="A276" s="12" t="s">
        <v>9</v>
      </c>
      <c r="B276" s="12" t="s">
        <v>162</v>
      </c>
      <c r="J276" s="12" t="s">
        <v>9</v>
      </c>
      <c r="K276" s="12" t="s">
        <v>162</v>
      </c>
    </row>
    <row r="278" spans="1:17" x14ac:dyDescent="0.25">
      <c r="A278" s="6" t="s">
        <v>11</v>
      </c>
      <c r="B278" s="7" t="s">
        <v>12</v>
      </c>
      <c r="C278" s="7" t="s">
        <v>13</v>
      </c>
      <c r="D278" s="7" t="s">
        <v>14</v>
      </c>
      <c r="E278" s="7" t="s">
        <v>15</v>
      </c>
      <c r="F278" s="7" t="s">
        <v>13</v>
      </c>
      <c r="G278" s="7" t="s">
        <v>16</v>
      </c>
      <c r="H278" s="7" t="s">
        <v>17</v>
      </c>
      <c r="J278" s="6" t="s">
        <v>11</v>
      </c>
      <c r="K278" s="7" t="s">
        <v>12</v>
      </c>
      <c r="L278" s="7" t="s">
        <v>13</v>
      </c>
      <c r="M278" s="7" t="s">
        <v>14</v>
      </c>
      <c r="N278" s="7" t="s">
        <v>15</v>
      </c>
      <c r="O278" s="7" t="s">
        <v>13</v>
      </c>
      <c r="P278" s="7" t="s">
        <v>16</v>
      </c>
      <c r="Q278" s="7" t="s">
        <v>17</v>
      </c>
    </row>
    <row r="280" spans="1:17" x14ac:dyDescent="0.25">
      <c r="A280" s="12" t="s">
        <v>92</v>
      </c>
      <c r="J280" s="12" t="s">
        <v>92</v>
      </c>
    </row>
    <row r="282" spans="1:17" x14ac:dyDescent="0.25">
      <c r="A282" s="12" t="s">
        <v>46</v>
      </c>
      <c r="J282" s="12" t="s">
        <v>46</v>
      </c>
    </row>
    <row r="284" spans="1:17" x14ac:dyDescent="0.25">
      <c r="A284" t="s">
        <v>93</v>
      </c>
      <c r="J284" t="s">
        <v>93</v>
      </c>
    </row>
    <row r="285" spans="1:17" x14ac:dyDescent="0.25">
      <c r="A285" s="12" t="s">
        <v>1</v>
      </c>
      <c r="B285" s="12" t="s">
        <v>2</v>
      </c>
      <c r="J285" s="12" t="s">
        <v>1</v>
      </c>
      <c r="K285" s="12" t="s">
        <v>2</v>
      </c>
    </row>
    <row r="286" spans="1:17" x14ac:dyDescent="0.25">
      <c r="A286" s="12" t="s">
        <v>3</v>
      </c>
      <c r="B286" s="12" t="s">
        <v>4</v>
      </c>
      <c r="J286" s="12" t="s">
        <v>3</v>
      </c>
      <c r="K286" s="12" t="s">
        <v>158</v>
      </c>
    </row>
    <row r="287" spans="1:17" x14ac:dyDescent="0.25">
      <c r="A287" s="12" t="s">
        <v>5</v>
      </c>
      <c r="B287" s="12" t="s">
        <v>6</v>
      </c>
      <c r="J287" s="12" t="s">
        <v>5</v>
      </c>
      <c r="K287" s="12" t="s">
        <v>6</v>
      </c>
    </row>
    <row r="288" spans="1:17" x14ac:dyDescent="0.25">
      <c r="A288" s="12" t="s">
        <v>7</v>
      </c>
      <c r="B288" s="12" t="s">
        <v>8</v>
      </c>
      <c r="J288" s="12" t="s">
        <v>7</v>
      </c>
      <c r="K288" s="12" t="s">
        <v>8</v>
      </c>
    </row>
    <row r="289" spans="1:17" x14ac:dyDescent="0.25">
      <c r="A289" s="12" t="s">
        <v>9</v>
      </c>
      <c r="B289" s="12" t="s">
        <v>162</v>
      </c>
      <c r="J289" s="12" t="s">
        <v>9</v>
      </c>
      <c r="K289" s="12" t="s">
        <v>162</v>
      </c>
    </row>
    <row r="291" spans="1:17" x14ac:dyDescent="0.25">
      <c r="A291" s="6" t="s">
        <v>11</v>
      </c>
      <c r="B291" s="7" t="s">
        <v>12</v>
      </c>
      <c r="C291" s="7" t="s">
        <v>13</v>
      </c>
      <c r="D291" s="7" t="s">
        <v>14</v>
      </c>
      <c r="E291" s="7" t="s">
        <v>15</v>
      </c>
      <c r="F291" s="7" t="s">
        <v>13</v>
      </c>
      <c r="G291" s="7" t="s">
        <v>16</v>
      </c>
      <c r="H291" s="7" t="s">
        <v>17</v>
      </c>
      <c r="J291" s="6" t="s">
        <v>11</v>
      </c>
      <c r="K291" s="7" t="s">
        <v>12</v>
      </c>
      <c r="L291" s="7" t="s">
        <v>13</v>
      </c>
      <c r="M291" s="7" t="s">
        <v>14</v>
      </c>
      <c r="N291" s="7" t="s">
        <v>15</v>
      </c>
      <c r="O291" s="7" t="s">
        <v>13</v>
      </c>
      <c r="P291" s="7" t="s">
        <v>16</v>
      </c>
      <c r="Q291" s="7" t="s">
        <v>17</v>
      </c>
    </row>
    <row r="293" spans="1:17" x14ac:dyDescent="0.25">
      <c r="A293" s="12" t="s">
        <v>94</v>
      </c>
      <c r="J293" s="12" t="s">
        <v>94</v>
      </c>
    </row>
    <row r="295" spans="1:17" x14ac:dyDescent="0.25">
      <c r="A295" s="12" t="s">
        <v>46</v>
      </c>
      <c r="J295" s="12" t="s">
        <v>46</v>
      </c>
    </row>
    <row r="297" spans="1:17" x14ac:dyDescent="0.25">
      <c r="A297" t="s">
        <v>95</v>
      </c>
      <c r="J297" t="s">
        <v>95</v>
      </c>
    </row>
    <row r="298" spans="1:17" x14ac:dyDescent="0.25">
      <c r="A298" s="12" t="s">
        <v>1</v>
      </c>
      <c r="B298" s="12" t="s">
        <v>2</v>
      </c>
      <c r="J298" s="12" t="s">
        <v>1</v>
      </c>
      <c r="K298" s="12" t="s">
        <v>2</v>
      </c>
    </row>
    <row r="299" spans="1:17" x14ac:dyDescent="0.25">
      <c r="A299" s="12" t="s">
        <v>3</v>
      </c>
      <c r="B299" s="12" t="s">
        <v>4</v>
      </c>
      <c r="J299" s="12" t="s">
        <v>3</v>
      </c>
      <c r="K299" s="12" t="s">
        <v>158</v>
      </c>
    </row>
    <row r="300" spans="1:17" x14ac:dyDescent="0.25">
      <c r="A300" s="12" t="s">
        <v>5</v>
      </c>
      <c r="B300" s="12" t="s">
        <v>6</v>
      </c>
      <c r="J300" s="12" t="s">
        <v>5</v>
      </c>
      <c r="K300" s="12" t="s">
        <v>6</v>
      </c>
    </row>
    <row r="301" spans="1:17" x14ac:dyDescent="0.25">
      <c r="A301" s="12" t="s">
        <v>7</v>
      </c>
      <c r="B301" s="12" t="s">
        <v>8</v>
      </c>
      <c r="J301" s="12" t="s">
        <v>7</v>
      </c>
      <c r="K301" s="12" t="s">
        <v>8</v>
      </c>
    </row>
    <row r="302" spans="1:17" x14ac:dyDescent="0.25">
      <c r="A302" s="12" t="s">
        <v>9</v>
      </c>
      <c r="B302" s="12" t="s">
        <v>162</v>
      </c>
      <c r="J302" s="12" t="s">
        <v>9</v>
      </c>
      <c r="K302" s="12" t="s">
        <v>162</v>
      </c>
    </row>
    <row r="304" spans="1:17" x14ac:dyDescent="0.25">
      <c r="A304" s="6" t="s">
        <v>11</v>
      </c>
      <c r="B304" s="7" t="s">
        <v>12</v>
      </c>
      <c r="C304" s="7" t="s">
        <v>13</v>
      </c>
      <c r="D304" s="7" t="s">
        <v>14</v>
      </c>
      <c r="E304" s="7" t="s">
        <v>15</v>
      </c>
      <c r="F304" s="7" t="s">
        <v>13</v>
      </c>
      <c r="G304" s="7" t="s">
        <v>16</v>
      </c>
      <c r="H304" s="7" t="s">
        <v>17</v>
      </c>
      <c r="J304" s="6" t="s">
        <v>11</v>
      </c>
      <c r="K304" s="7" t="s">
        <v>12</v>
      </c>
      <c r="L304" s="7" t="s">
        <v>13</v>
      </c>
      <c r="M304" s="7" t="s">
        <v>14</v>
      </c>
      <c r="N304" s="7" t="s">
        <v>15</v>
      </c>
      <c r="O304" s="7" t="s">
        <v>13</v>
      </c>
      <c r="P304" s="7" t="s">
        <v>16</v>
      </c>
      <c r="Q304" s="7" t="s">
        <v>17</v>
      </c>
    </row>
    <row r="306" spans="1:17" x14ac:dyDescent="0.25">
      <c r="A306" s="12" t="s">
        <v>163</v>
      </c>
      <c r="J306" s="12" t="s">
        <v>163</v>
      </c>
    </row>
    <row r="308" spans="1:17" x14ac:dyDescent="0.25">
      <c r="A308" s="12" t="s">
        <v>46</v>
      </c>
      <c r="J308" s="12" t="s">
        <v>46</v>
      </c>
    </row>
    <row r="310" spans="1:17" x14ac:dyDescent="0.25">
      <c r="A310" t="s">
        <v>101</v>
      </c>
      <c r="J310" t="s">
        <v>101</v>
      </c>
    </row>
    <row r="311" spans="1:17" x14ac:dyDescent="0.25">
      <c r="A311" s="12" t="s">
        <v>1</v>
      </c>
      <c r="B311" s="12" t="s">
        <v>2</v>
      </c>
      <c r="J311" s="12" t="s">
        <v>1</v>
      </c>
      <c r="K311" s="12" t="s">
        <v>2</v>
      </c>
    </row>
    <row r="312" spans="1:17" x14ac:dyDescent="0.25">
      <c r="A312" s="12" t="s">
        <v>3</v>
      </c>
      <c r="B312" s="12" t="s">
        <v>4</v>
      </c>
      <c r="J312" s="12" t="s">
        <v>3</v>
      </c>
      <c r="K312" s="12" t="s">
        <v>158</v>
      </c>
    </row>
    <row r="313" spans="1:17" x14ac:dyDescent="0.25">
      <c r="A313" s="12" t="s">
        <v>5</v>
      </c>
      <c r="B313" s="12" t="s">
        <v>6</v>
      </c>
      <c r="J313" s="12" t="s">
        <v>5</v>
      </c>
      <c r="K313" s="12" t="s">
        <v>6</v>
      </c>
    </row>
    <row r="314" spans="1:17" x14ac:dyDescent="0.25">
      <c r="A314" s="12" t="s">
        <v>7</v>
      </c>
      <c r="B314" s="12" t="s">
        <v>8</v>
      </c>
      <c r="J314" s="12" t="s">
        <v>7</v>
      </c>
      <c r="K314" s="12" t="s">
        <v>8</v>
      </c>
    </row>
    <row r="315" spans="1:17" x14ac:dyDescent="0.25">
      <c r="A315" s="12" t="s">
        <v>9</v>
      </c>
      <c r="B315" s="12" t="s">
        <v>162</v>
      </c>
      <c r="J315" s="12" t="s">
        <v>9</v>
      </c>
      <c r="K315" s="12" t="s">
        <v>162</v>
      </c>
    </row>
    <row r="317" spans="1:17" x14ac:dyDescent="0.25">
      <c r="A317" s="6" t="s">
        <v>11</v>
      </c>
      <c r="B317" s="7" t="s">
        <v>12</v>
      </c>
      <c r="C317" s="7" t="s">
        <v>13</v>
      </c>
      <c r="D317" s="7" t="s">
        <v>14</v>
      </c>
      <c r="E317" s="7" t="s">
        <v>15</v>
      </c>
      <c r="F317" s="7" t="s">
        <v>13</v>
      </c>
      <c r="G317" s="7" t="s">
        <v>16</v>
      </c>
      <c r="H317" s="7" t="s">
        <v>17</v>
      </c>
      <c r="J317" s="6" t="s">
        <v>11</v>
      </c>
      <c r="K317" s="7" t="s">
        <v>12</v>
      </c>
      <c r="L317" s="7" t="s">
        <v>13</v>
      </c>
      <c r="M317" s="7" t="s">
        <v>14</v>
      </c>
      <c r="N317" s="7" t="s">
        <v>15</v>
      </c>
      <c r="O317" s="7" t="s">
        <v>13</v>
      </c>
      <c r="P317" s="7" t="s">
        <v>16</v>
      </c>
      <c r="Q317" s="7" t="s">
        <v>17</v>
      </c>
    </row>
    <row r="318" spans="1:17" x14ac:dyDescent="0.25">
      <c r="A318" s="13" t="s">
        <v>18</v>
      </c>
      <c r="B318" s="9"/>
      <c r="C318" s="14" t="s">
        <v>13</v>
      </c>
      <c r="D318" s="9"/>
      <c r="E318" s="9"/>
      <c r="F318" s="14" t="s">
        <v>13</v>
      </c>
      <c r="G318" s="9"/>
      <c r="H318" s="9"/>
      <c r="J318" s="13" t="s">
        <v>18</v>
      </c>
      <c r="K318" s="9"/>
      <c r="L318" s="14" t="s">
        <v>13</v>
      </c>
      <c r="M318" s="9"/>
      <c r="N318" s="9"/>
      <c r="O318" s="14" t="s">
        <v>13</v>
      </c>
      <c r="P318" s="9"/>
      <c r="Q318" s="9"/>
    </row>
    <row r="319" spans="1:17" x14ac:dyDescent="0.25">
      <c r="A319" s="15" t="s">
        <v>165</v>
      </c>
      <c r="B319" s="16">
        <v>2600</v>
      </c>
      <c r="C319" s="14" t="s">
        <v>20</v>
      </c>
      <c r="D319" s="17">
        <f>H319/B319</f>
        <v>5</v>
      </c>
      <c r="E319" s="16">
        <v>2600</v>
      </c>
      <c r="F319" s="14" t="s">
        <v>21</v>
      </c>
      <c r="G319" s="17">
        <v>5</v>
      </c>
      <c r="H319" s="16">
        <f>E319*G319</f>
        <v>13000</v>
      </c>
      <c r="J319" s="15" t="s">
        <v>165</v>
      </c>
      <c r="K319" s="16">
        <v>2600</v>
      </c>
      <c r="L319" s="14" t="s">
        <v>20</v>
      </c>
      <c r="M319" s="17">
        <f>Q319/K319</f>
        <v>4.8</v>
      </c>
      <c r="N319" s="16">
        <v>2600</v>
      </c>
      <c r="O319" s="14" t="s">
        <v>21</v>
      </c>
      <c r="P319" s="17">
        <v>4.8</v>
      </c>
      <c r="Q319" s="16">
        <f>N319*P319</f>
        <v>12480</v>
      </c>
    </row>
    <row r="320" spans="1:17" x14ac:dyDescent="0.25">
      <c r="A320" s="15" t="s">
        <v>23</v>
      </c>
      <c r="B320" s="16"/>
      <c r="C320" s="14" t="s">
        <v>13</v>
      </c>
      <c r="D320" s="16"/>
      <c r="E320" s="16"/>
      <c r="F320" s="14" t="s">
        <v>24</v>
      </c>
      <c r="G320" s="16"/>
      <c r="H320" s="16">
        <v>870</v>
      </c>
      <c r="J320" s="15" t="s">
        <v>23</v>
      </c>
      <c r="K320" s="16"/>
      <c r="L320" s="14" t="s">
        <v>13</v>
      </c>
      <c r="M320" s="16"/>
      <c r="N320" s="16"/>
      <c r="O320" s="14" t="s">
        <v>24</v>
      </c>
      <c r="P320" s="16"/>
      <c r="Q320" s="16">
        <v>870</v>
      </c>
    </row>
    <row r="321" spans="1:17" x14ac:dyDescent="0.25">
      <c r="A321" s="13" t="s">
        <v>25</v>
      </c>
      <c r="B321" s="9"/>
      <c r="C321" s="14" t="s">
        <v>13</v>
      </c>
      <c r="D321" s="9"/>
      <c r="E321" s="9"/>
      <c r="F321" s="14" t="s">
        <v>13</v>
      </c>
      <c r="G321" s="9"/>
      <c r="H321" s="9">
        <f>SUM(H319:H320)</f>
        <v>13870</v>
      </c>
      <c r="J321" s="13" t="s">
        <v>25</v>
      </c>
      <c r="K321" s="9"/>
      <c r="L321" s="14" t="s">
        <v>13</v>
      </c>
      <c r="M321" s="9"/>
      <c r="N321" s="9"/>
      <c r="O321" s="14" t="s">
        <v>13</v>
      </c>
      <c r="P321" s="9"/>
      <c r="Q321" s="9">
        <f>SUM(Q319:Q320)</f>
        <v>13350</v>
      </c>
    </row>
    <row r="322" spans="1:17" x14ac:dyDescent="0.25">
      <c r="A322" s="15" t="s">
        <v>13</v>
      </c>
      <c r="B322" s="16"/>
      <c r="C322" s="14" t="s">
        <v>13</v>
      </c>
      <c r="D322" s="16"/>
      <c r="E322" s="16"/>
      <c r="F322" s="14" t="s">
        <v>13</v>
      </c>
      <c r="G322" s="16"/>
      <c r="H322" s="16"/>
      <c r="J322" s="15" t="s">
        <v>13</v>
      </c>
      <c r="K322" s="16"/>
      <c r="L322" s="14" t="s">
        <v>13</v>
      </c>
      <c r="M322" s="16"/>
      <c r="N322" s="16"/>
      <c r="O322" s="14" t="s">
        <v>13</v>
      </c>
      <c r="P322" s="16"/>
      <c r="Q322" s="16"/>
    </row>
    <row r="323" spans="1:17" x14ac:dyDescent="0.25">
      <c r="A323" s="13" t="s">
        <v>26</v>
      </c>
      <c r="B323" s="9"/>
      <c r="C323" s="14" t="s">
        <v>13</v>
      </c>
      <c r="D323" s="9"/>
      <c r="E323" s="9"/>
      <c r="F323" s="14" t="s">
        <v>13</v>
      </c>
      <c r="G323" s="9"/>
      <c r="H323" s="9"/>
      <c r="J323" s="13" t="s">
        <v>26</v>
      </c>
      <c r="K323" s="9"/>
      <c r="L323" s="14" t="s">
        <v>13</v>
      </c>
      <c r="M323" s="9"/>
      <c r="N323" s="9"/>
      <c r="O323" s="14" t="s">
        <v>13</v>
      </c>
      <c r="P323" s="9"/>
      <c r="Q323" s="9"/>
    </row>
    <row r="324" spans="1:17" x14ac:dyDescent="0.25">
      <c r="A324" s="15" t="s">
        <v>27</v>
      </c>
      <c r="B324" s="16"/>
      <c r="C324" s="14" t="s">
        <v>13</v>
      </c>
      <c r="D324" s="16"/>
      <c r="E324" s="16">
        <v>-225</v>
      </c>
      <c r="F324" s="14" t="s">
        <v>21</v>
      </c>
      <c r="G324" s="17">
        <v>6.25</v>
      </c>
      <c r="H324" s="16">
        <f>E324*G324</f>
        <v>-1406.25</v>
      </c>
      <c r="J324" s="15" t="s">
        <v>27</v>
      </c>
      <c r="K324" s="16"/>
      <c r="L324" s="14" t="s">
        <v>13</v>
      </c>
      <c r="M324" s="16"/>
      <c r="N324" s="16">
        <v>-225</v>
      </c>
      <c r="O324" s="14" t="s">
        <v>21</v>
      </c>
      <c r="P324" s="17">
        <v>6.5</v>
      </c>
      <c r="Q324" s="16">
        <f>N324*P324</f>
        <v>-1462.5</v>
      </c>
    </row>
    <row r="325" spans="1:17" x14ac:dyDescent="0.25">
      <c r="A325" s="13" t="s">
        <v>30</v>
      </c>
      <c r="B325" s="9"/>
      <c r="C325" s="14" t="s">
        <v>13</v>
      </c>
      <c r="D325" s="9"/>
      <c r="E325" s="9"/>
      <c r="F325" s="14" t="s">
        <v>13</v>
      </c>
      <c r="G325" s="9"/>
      <c r="H325" s="9">
        <f>SUM(H323:H324)</f>
        <v>-1406.25</v>
      </c>
      <c r="J325" s="13" t="s">
        <v>30</v>
      </c>
      <c r="K325" s="9"/>
      <c r="L325" s="14" t="s">
        <v>13</v>
      </c>
      <c r="M325" s="9"/>
      <c r="N325" s="9"/>
      <c r="O325" s="14" t="s">
        <v>13</v>
      </c>
      <c r="P325" s="9"/>
      <c r="Q325" s="9">
        <f>SUM(Q323:Q324)</f>
        <v>-1462.5</v>
      </c>
    </row>
    <row r="326" spans="1:17" x14ac:dyDescent="0.25">
      <c r="A326" s="13" t="s">
        <v>31</v>
      </c>
      <c r="B326" s="9"/>
      <c r="C326" s="14" t="s">
        <v>13</v>
      </c>
      <c r="D326" s="9"/>
      <c r="E326" s="9"/>
      <c r="F326" s="14" t="s">
        <v>13</v>
      </c>
      <c r="G326" s="9"/>
      <c r="H326" s="9">
        <f>SUM(H321,H325)</f>
        <v>12463.75</v>
      </c>
      <c r="J326" s="13" t="s">
        <v>31</v>
      </c>
      <c r="K326" s="9"/>
      <c r="L326" s="14" t="s">
        <v>13</v>
      </c>
      <c r="M326" s="9"/>
      <c r="N326" s="9"/>
      <c r="O326" s="14" t="s">
        <v>13</v>
      </c>
      <c r="P326" s="9"/>
      <c r="Q326" s="9">
        <f>SUM(Q321,Q325)</f>
        <v>11887.5</v>
      </c>
    </row>
    <row r="327" spans="1:17" x14ac:dyDescent="0.25">
      <c r="A327" s="15" t="s">
        <v>13</v>
      </c>
      <c r="B327" s="16"/>
      <c r="C327" s="14" t="s">
        <v>13</v>
      </c>
      <c r="D327" s="16"/>
      <c r="E327" s="16"/>
      <c r="F327" s="14" t="s">
        <v>13</v>
      </c>
      <c r="G327" s="16"/>
      <c r="H327" s="16"/>
      <c r="J327" s="15" t="s">
        <v>13</v>
      </c>
      <c r="K327" s="16"/>
      <c r="L327" s="14" t="s">
        <v>13</v>
      </c>
      <c r="M327" s="16"/>
      <c r="N327" s="16"/>
      <c r="O327" s="14" t="s">
        <v>13</v>
      </c>
      <c r="P327" s="16"/>
      <c r="Q327" s="16"/>
    </row>
    <row r="328" spans="1:17" x14ac:dyDescent="0.25">
      <c r="A328" s="13" t="s">
        <v>32</v>
      </c>
      <c r="B328" s="9"/>
      <c r="C328" s="14" t="s">
        <v>13</v>
      </c>
      <c r="D328" s="9"/>
      <c r="E328" s="9"/>
      <c r="F328" s="14" t="s">
        <v>13</v>
      </c>
      <c r="G328" s="9"/>
      <c r="H328" s="9"/>
      <c r="J328" s="13" t="s">
        <v>32</v>
      </c>
      <c r="K328" s="9"/>
      <c r="L328" s="14" t="s">
        <v>13</v>
      </c>
      <c r="M328" s="9"/>
      <c r="N328" s="9"/>
      <c r="O328" s="14" t="s">
        <v>13</v>
      </c>
      <c r="P328" s="9"/>
      <c r="Q328" s="9"/>
    </row>
    <row r="329" spans="1:17" x14ac:dyDescent="0.25">
      <c r="A329" s="15" t="s">
        <v>33</v>
      </c>
      <c r="B329" s="16"/>
      <c r="C329" s="14" t="s">
        <v>13</v>
      </c>
      <c r="D329" s="16"/>
      <c r="E329" s="16">
        <v>-1</v>
      </c>
      <c r="F329" s="14" t="s">
        <v>13</v>
      </c>
      <c r="G329" s="16">
        <v>652.5</v>
      </c>
      <c r="H329" s="16">
        <f t="shared" ref="H329:H336" si="2">E329*G329</f>
        <v>-652.5</v>
      </c>
      <c r="J329" s="15" t="s">
        <v>33</v>
      </c>
      <c r="K329" s="16"/>
      <c r="L329" s="14" t="s">
        <v>13</v>
      </c>
      <c r="M329" s="16"/>
      <c r="N329" s="16">
        <v>-1</v>
      </c>
      <c r="O329" s="14" t="s">
        <v>13</v>
      </c>
      <c r="P329" s="16">
        <v>653</v>
      </c>
      <c r="Q329" s="16">
        <f t="shared" ref="Q329:Q336" si="3">N329*P329</f>
        <v>-653</v>
      </c>
    </row>
    <row r="330" spans="1:17" x14ac:dyDescent="0.25">
      <c r="A330" s="15" t="s">
        <v>34</v>
      </c>
      <c r="B330" s="16"/>
      <c r="C330" s="14" t="s">
        <v>13</v>
      </c>
      <c r="D330" s="16"/>
      <c r="E330" s="16">
        <v>-3</v>
      </c>
      <c r="F330" s="14" t="s">
        <v>13</v>
      </c>
      <c r="G330" s="16">
        <v>189</v>
      </c>
      <c r="H330" s="16">
        <f t="shared" si="2"/>
        <v>-567</v>
      </c>
      <c r="J330" s="15" t="s">
        <v>34</v>
      </c>
      <c r="K330" s="16"/>
      <c r="L330" s="14" t="s">
        <v>13</v>
      </c>
      <c r="M330" s="16"/>
      <c r="N330" s="16">
        <v>-3</v>
      </c>
      <c r="O330" s="14" t="s">
        <v>13</v>
      </c>
      <c r="P330" s="16">
        <v>203</v>
      </c>
      <c r="Q330" s="16">
        <f t="shared" si="3"/>
        <v>-609</v>
      </c>
    </row>
    <row r="331" spans="1:17" x14ac:dyDescent="0.25">
      <c r="A331" s="15" t="s">
        <v>36</v>
      </c>
      <c r="B331" s="16"/>
      <c r="C331" s="14" t="s">
        <v>13</v>
      </c>
      <c r="D331" s="16"/>
      <c r="E331" s="16">
        <v>-1</v>
      </c>
      <c r="F331" s="14" t="s">
        <v>13</v>
      </c>
      <c r="G331" s="16">
        <v>380</v>
      </c>
      <c r="H331" s="16">
        <f t="shared" si="2"/>
        <v>-380</v>
      </c>
      <c r="J331" s="15" t="s">
        <v>36</v>
      </c>
      <c r="K331" s="16"/>
      <c r="L331" s="14" t="s">
        <v>13</v>
      </c>
      <c r="M331" s="16"/>
      <c r="N331" s="16">
        <v>-1</v>
      </c>
      <c r="O331" s="14" t="s">
        <v>13</v>
      </c>
      <c r="P331" s="16">
        <v>380</v>
      </c>
      <c r="Q331" s="16">
        <f t="shared" si="3"/>
        <v>-380</v>
      </c>
    </row>
    <row r="332" spans="1:17" x14ac:dyDescent="0.25">
      <c r="A332" s="15" t="s">
        <v>96</v>
      </c>
      <c r="B332" s="16"/>
      <c r="C332" s="14" t="s">
        <v>13</v>
      </c>
      <c r="D332" s="16"/>
      <c r="E332" s="16">
        <v>-1</v>
      </c>
      <c r="F332" s="14" t="s">
        <v>13</v>
      </c>
      <c r="G332" s="16">
        <v>165</v>
      </c>
      <c r="H332" s="16">
        <f t="shared" si="2"/>
        <v>-165</v>
      </c>
      <c r="J332" s="15" t="s">
        <v>96</v>
      </c>
      <c r="K332" s="16"/>
      <c r="L332" s="14" t="s">
        <v>13</v>
      </c>
      <c r="M332" s="16"/>
      <c r="N332" s="16">
        <v>-1</v>
      </c>
      <c r="O332" s="14" t="s">
        <v>13</v>
      </c>
      <c r="P332" s="16">
        <v>165</v>
      </c>
      <c r="Q332" s="16">
        <f t="shared" si="3"/>
        <v>-165</v>
      </c>
    </row>
    <row r="333" spans="1:17" x14ac:dyDescent="0.25">
      <c r="A333" s="15" t="s">
        <v>37</v>
      </c>
      <c r="B333" s="16"/>
      <c r="C333" s="14" t="s">
        <v>13</v>
      </c>
      <c r="D333" s="16"/>
      <c r="E333" s="16">
        <v>-3</v>
      </c>
      <c r="F333" s="14" t="s">
        <v>13</v>
      </c>
      <c r="G333" s="16">
        <v>160</v>
      </c>
      <c r="H333" s="16">
        <f t="shared" si="2"/>
        <v>-480</v>
      </c>
      <c r="J333" s="15" t="s">
        <v>37</v>
      </c>
      <c r="K333" s="16"/>
      <c r="L333" s="14" t="s">
        <v>13</v>
      </c>
      <c r="M333" s="16"/>
      <c r="N333" s="16">
        <v>-3</v>
      </c>
      <c r="O333" s="14" t="s">
        <v>13</v>
      </c>
      <c r="P333" s="16">
        <v>160</v>
      </c>
      <c r="Q333" s="16">
        <f t="shared" si="3"/>
        <v>-480</v>
      </c>
    </row>
    <row r="334" spans="1:17" x14ac:dyDescent="0.25">
      <c r="A334" s="15" t="s">
        <v>38</v>
      </c>
      <c r="B334" s="16"/>
      <c r="C334" s="14" t="s">
        <v>13</v>
      </c>
      <c r="D334" s="16"/>
      <c r="E334" s="16">
        <v>-1</v>
      </c>
      <c r="F334" s="14" t="s">
        <v>13</v>
      </c>
      <c r="G334" s="16">
        <v>980</v>
      </c>
      <c r="H334" s="16">
        <f t="shared" si="2"/>
        <v>-980</v>
      </c>
      <c r="J334" s="15" t="s">
        <v>38</v>
      </c>
      <c r="K334" s="16"/>
      <c r="L334" s="14" t="s">
        <v>13</v>
      </c>
      <c r="M334" s="16"/>
      <c r="N334" s="16">
        <v>-1</v>
      </c>
      <c r="O334" s="14" t="s">
        <v>13</v>
      </c>
      <c r="P334" s="16">
        <v>980</v>
      </c>
      <c r="Q334" s="16">
        <f t="shared" si="3"/>
        <v>-980</v>
      </c>
    </row>
    <row r="335" spans="1:17" x14ac:dyDescent="0.25">
      <c r="A335" s="15" t="s">
        <v>166</v>
      </c>
      <c r="B335" s="16"/>
      <c r="C335" s="14" t="s">
        <v>13</v>
      </c>
      <c r="D335" s="16"/>
      <c r="E335" s="16">
        <v>-1</v>
      </c>
      <c r="F335" s="14" t="s">
        <v>13</v>
      </c>
      <c r="G335" s="16">
        <v>280</v>
      </c>
      <c r="H335" s="16">
        <f t="shared" si="2"/>
        <v>-280</v>
      </c>
      <c r="J335" s="15" t="s">
        <v>166</v>
      </c>
      <c r="K335" s="16"/>
      <c r="L335" s="14" t="s">
        <v>13</v>
      </c>
      <c r="M335" s="16"/>
      <c r="N335" s="16">
        <v>-1</v>
      </c>
      <c r="O335" s="14" t="s">
        <v>13</v>
      </c>
      <c r="P335" s="16">
        <v>280</v>
      </c>
      <c r="Q335" s="16">
        <f t="shared" si="3"/>
        <v>-280</v>
      </c>
    </row>
    <row r="336" spans="1:17" x14ac:dyDescent="0.25">
      <c r="A336" s="15" t="s">
        <v>167</v>
      </c>
      <c r="B336" s="16"/>
      <c r="C336" s="14" t="s">
        <v>13</v>
      </c>
      <c r="D336" s="16"/>
      <c r="E336" s="16">
        <v>-2600</v>
      </c>
      <c r="F336" s="14" t="s">
        <v>13</v>
      </c>
      <c r="G336" s="17">
        <v>0.155</v>
      </c>
      <c r="H336" s="16">
        <f t="shared" si="2"/>
        <v>-403</v>
      </c>
      <c r="J336" s="15" t="s">
        <v>167</v>
      </c>
      <c r="K336" s="16"/>
      <c r="L336" s="14" t="s">
        <v>13</v>
      </c>
      <c r="M336" s="16"/>
      <c r="N336" s="16">
        <v>-2600</v>
      </c>
      <c r="O336" s="14" t="s">
        <v>13</v>
      </c>
      <c r="P336" s="17">
        <v>0.16</v>
      </c>
      <c r="Q336" s="16">
        <f t="shared" si="3"/>
        <v>-416</v>
      </c>
    </row>
    <row r="337" spans="1:17" x14ac:dyDescent="0.25">
      <c r="A337" s="15" t="s">
        <v>43</v>
      </c>
      <c r="B337" s="16"/>
      <c r="C337" s="14" t="s">
        <v>13</v>
      </c>
      <c r="D337" s="16"/>
      <c r="E337" s="16"/>
      <c r="F337" s="14" t="s">
        <v>13</v>
      </c>
      <c r="G337" s="16"/>
      <c r="H337" s="16">
        <v>-500</v>
      </c>
      <c r="J337" s="15" t="s">
        <v>43</v>
      </c>
      <c r="K337" s="16"/>
      <c r="L337" s="14" t="s">
        <v>13</v>
      </c>
      <c r="M337" s="16"/>
      <c r="N337" s="16"/>
      <c r="O337" s="14" t="s">
        <v>13</v>
      </c>
      <c r="P337" s="16"/>
      <c r="Q337" s="16">
        <v>-800</v>
      </c>
    </row>
    <row r="338" spans="1:17" x14ac:dyDescent="0.25">
      <c r="A338" s="13" t="s">
        <v>44</v>
      </c>
      <c r="B338" s="9"/>
      <c r="C338" s="14" t="s">
        <v>13</v>
      </c>
      <c r="D338" s="9"/>
      <c r="E338" s="9"/>
      <c r="F338" s="14" t="s">
        <v>13</v>
      </c>
      <c r="G338" s="9"/>
      <c r="H338" s="9">
        <f>SUM(H329:H337)</f>
        <v>-4407.5</v>
      </c>
      <c r="J338" s="13" t="s">
        <v>44</v>
      </c>
      <c r="K338" s="9"/>
      <c r="L338" s="14" t="s">
        <v>13</v>
      </c>
      <c r="M338" s="9"/>
      <c r="N338" s="9"/>
      <c r="O338" s="14" t="s">
        <v>13</v>
      </c>
      <c r="P338" s="9"/>
      <c r="Q338" s="9">
        <f>SUM(Q329:Q337)</f>
        <v>-4763</v>
      </c>
    </row>
    <row r="339" spans="1:17" x14ac:dyDescent="0.25">
      <c r="A339" s="15" t="s">
        <v>45</v>
      </c>
      <c r="B339" s="16"/>
      <c r="C339" s="14" t="s">
        <v>13</v>
      </c>
      <c r="D339" s="16"/>
      <c r="E339" s="16"/>
      <c r="F339" s="14" t="s">
        <v>13</v>
      </c>
      <c r="G339" s="16"/>
      <c r="H339" s="16">
        <f>SUM(H326,H338)</f>
        <v>8056.25</v>
      </c>
      <c r="J339" s="15" t="s">
        <v>45</v>
      </c>
      <c r="K339" s="16"/>
      <c r="L339" s="14" t="s">
        <v>13</v>
      </c>
      <c r="M339" s="16"/>
      <c r="N339" s="16"/>
      <c r="O339" s="14" t="s">
        <v>13</v>
      </c>
      <c r="P339" s="16"/>
      <c r="Q339" s="16">
        <f>SUM(Q326,Q338)</f>
        <v>7124.5</v>
      </c>
    </row>
    <row r="341" spans="1:17" x14ac:dyDescent="0.25">
      <c r="A341" s="12" t="s">
        <v>168</v>
      </c>
      <c r="J341" s="12" t="s">
        <v>168</v>
      </c>
    </row>
    <row r="343" spans="1:17" x14ac:dyDescent="0.25">
      <c r="A343" s="12" t="s">
        <v>46</v>
      </c>
      <c r="J343" s="12" t="s">
        <v>46</v>
      </c>
    </row>
    <row r="345" spans="1:17" x14ac:dyDescent="0.25">
      <c r="A345" t="s">
        <v>103</v>
      </c>
      <c r="J345" t="s">
        <v>103</v>
      </c>
    </row>
    <row r="346" spans="1:17" x14ac:dyDescent="0.25">
      <c r="A346" s="12" t="s">
        <v>1</v>
      </c>
      <c r="B346" s="12" t="s">
        <v>2</v>
      </c>
      <c r="J346" s="12" t="s">
        <v>1</v>
      </c>
      <c r="K346" s="12" t="s">
        <v>2</v>
      </c>
    </row>
    <row r="347" spans="1:17" x14ac:dyDescent="0.25">
      <c r="A347" s="12" t="s">
        <v>3</v>
      </c>
      <c r="B347" s="12" t="s">
        <v>4</v>
      </c>
      <c r="J347" s="12" t="s">
        <v>3</v>
      </c>
      <c r="K347" s="12" t="s">
        <v>158</v>
      </c>
    </row>
    <row r="348" spans="1:17" x14ac:dyDescent="0.25">
      <c r="A348" s="12" t="s">
        <v>5</v>
      </c>
      <c r="B348" s="12" t="s">
        <v>6</v>
      </c>
      <c r="J348" s="12" t="s">
        <v>5</v>
      </c>
      <c r="K348" s="12" t="s">
        <v>6</v>
      </c>
    </row>
    <row r="349" spans="1:17" x14ac:dyDescent="0.25">
      <c r="A349" s="12" t="s">
        <v>7</v>
      </c>
      <c r="B349" s="12" t="s">
        <v>8</v>
      </c>
      <c r="J349" s="12" t="s">
        <v>7</v>
      </c>
      <c r="K349" s="12" t="s">
        <v>8</v>
      </c>
    </row>
    <row r="350" spans="1:17" x14ac:dyDescent="0.25">
      <c r="A350" s="12" t="s">
        <v>9</v>
      </c>
      <c r="B350" s="12" t="s">
        <v>162</v>
      </c>
      <c r="J350" s="12" t="s">
        <v>9</v>
      </c>
      <c r="K350" s="12" t="s">
        <v>162</v>
      </c>
    </row>
    <row r="352" spans="1:17" x14ac:dyDescent="0.25">
      <c r="A352" s="6" t="s">
        <v>11</v>
      </c>
      <c r="B352" s="7" t="s">
        <v>12</v>
      </c>
      <c r="C352" s="7" t="s">
        <v>13</v>
      </c>
      <c r="D352" s="7" t="s">
        <v>14</v>
      </c>
      <c r="E352" s="7" t="s">
        <v>15</v>
      </c>
      <c r="F352" s="7" t="s">
        <v>13</v>
      </c>
      <c r="G352" s="7" t="s">
        <v>16</v>
      </c>
      <c r="H352" s="7" t="s">
        <v>17</v>
      </c>
      <c r="J352" s="6" t="s">
        <v>11</v>
      </c>
      <c r="K352" s="7" t="s">
        <v>12</v>
      </c>
      <c r="L352" s="7" t="s">
        <v>13</v>
      </c>
      <c r="M352" s="7" t="s">
        <v>14</v>
      </c>
      <c r="N352" s="7" t="s">
        <v>15</v>
      </c>
      <c r="O352" s="7" t="s">
        <v>13</v>
      </c>
      <c r="P352" s="7" t="s">
        <v>16</v>
      </c>
      <c r="Q352" s="7" t="s">
        <v>17</v>
      </c>
    </row>
    <row r="354" spans="1:17" x14ac:dyDescent="0.25">
      <c r="A354" s="12" t="s">
        <v>183</v>
      </c>
      <c r="J354" s="12" t="s">
        <v>183</v>
      </c>
    </row>
    <row r="355" spans="1:17" x14ac:dyDescent="0.25">
      <c r="A355" s="12" t="s">
        <v>184</v>
      </c>
      <c r="J355" s="12" t="s">
        <v>184</v>
      </c>
    </row>
    <row r="357" spans="1:17" x14ac:dyDescent="0.25">
      <c r="A357" s="12" t="s">
        <v>46</v>
      </c>
      <c r="J357" s="12" t="s">
        <v>46</v>
      </c>
    </row>
    <row r="359" spans="1:17" x14ac:dyDescent="0.25">
      <c r="A359" t="s">
        <v>105</v>
      </c>
      <c r="J359" t="s">
        <v>105</v>
      </c>
    </row>
    <row r="360" spans="1:17" x14ac:dyDescent="0.25">
      <c r="A360" s="12" t="s">
        <v>1</v>
      </c>
      <c r="B360" s="12" t="s">
        <v>2</v>
      </c>
      <c r="J360" s="12" t="s">
        <v>1</v>
      </c>
      <c r="K360" s="12" t="s">
        <v>2</v>
      </c>
    </row>
    <row r="361" spans="1:17" x14ac:dyDescent="0.25">
      <c r="A361" s="12" t="s">
        <v>3</v>
      </c>
      <c r="B361" s="12" t="s">
        <v>4</v>
      </c>
      <c r="J361" s="12" t="s">
        <v>3</v>
      </c>
      <c r="K361" s="12" t="s">
        <v>158</v>
      </c>
    </row>
    <row r="362" spans="1:17" x14ac:dyDescent="0.25">
      <c r="A362" s="12" t="s">
        <v>5</v>
      </c>
      <c r="B362" s="12" t="s">
        <v>6</v>
      </c>
      <c r="J362" s="12" t="s">
        <v>5</v>
      </c>
      <c r="K362" s="12" t="s">
        <v>6</v>
      </c>
    </row>
    <row r="363" spans="1:17" x14ac:dyDescent="0.25">
      <c r="A363" s="12" t="s">
        <v>7</v>
      </c>
      <c r="B363" s="12" t="s">
        <v>8</v>
      </c>
      <c r="J363" s="12" t="s">
        <v>7</v>
      </c>
      <c r="K363" s="12" t="s">
        <v>8</v>
      </c>
    </row>
    <row r="364" spans="1:17" x14ac:dyDescent="0.25">
      <c r="A364" s="12" t="s">
        <v>9</v>
      </c>
      <c r="B364" s="12" t="s">
        <v>162</v>
      </c>
      <c r="J364" s="12" t="s">
        <v>9</v>
      </c>
      <c r="K364" s="12" t="s">
        <v>162</v>
      </c>
    </row>
    <row r="366" spans="1:17" x14ac:dyDescent="0.25">
      <c r="A366" s="6" t="s">
        <v>11</v>
      </c>
      <c r="B366" s="7" t="s">
        <v>12</v>
      </c>
      <c r="C366" s="7" t="s">
        <v>13</v>
      </c>
      <c r="D366" s="7" t="s">
        <v>14</v>
      </c>
      <c r="E366" s="7" t="s">
        <v>15</v>
      </c>
      <c r="F366" s="7" t="s">
        <v>13</v>
      </c>
      <c r="G366" s="7" t="s">
        <v>16</v>
      </c>
      <c r="H366" s="7" t="s">
        <v>17</v>
      </c>
      <c r="J366" s="6" t="s">
        <v>11</v>
      </c>
      <c r="K366" s="7" t="s">
        <v>12</v>
      </c>
      <c r="L366" s="7" t="s">
        <v>13</v>
      </c>
      <c r="M366" s="7" t="s">
        <v>14</v>
      </c>
      <c r="N366" s="7" t="s">
        <v>15</v>
      </c>
      <c r="O366" s="7" t="s">
        <v>13</v>
      </c>
      <c r="P366" s="7" t="s">
        <v>16</v>
      </c>
      <c r="Q366" s="7" t="s">
        <v>17</v>
      </c>
    </row>
    <row r="367" spans="1:17" x14ac:dyDescent="0.25">
      <c r="A367" s="13" t="s">
        <v>18</v>
      </c>
      <c r="B367" s="9"/>
      <c r="C367" s="14" t="s">
        <v>13</v>
      </c>
      <c r="D367" s="9"/>
      <c r="E367" s="9"/>
      <c r="F367" s="14" t="s">
        <v>13</v>
      </c>
      <c r="G367" s="9"/>
      <c r="H367" s="9"/>
      <c r="J367" s="13" t="s">
        <v>18</v>
      </c>
      <c r="K367" s="9"/>
      <c r="L367" s="14" t="s">
        <v>13</v>
      </c>
      <c r="M367" s="9"/>
      <c r="N367" s="9"/>
      <c r="O367" s="14" t="s">
        <v>13</v>
      </c>
      <c r="P367" s="9"/>
      <c r="Q367" s="9"/>
    </row>
    <row r="368" spans="1:17" x14ac:dyDescent="0.25">
      <c r="A368" s="15" t="s">
        <v>173</v>
      </c>
      <c r="B368" s="16">
        <v>2500</v>
      </c>
      <c r="C368" s="14" t="s">
        <v>13</v>
      </c>
      <c r="D368" s="17">
        <f>H368/B368</f>
        <v>6.3</v>
      </c>
      <c r="E368" s="16">
        <v>2500</v>
      </c>
      <c r="F368" s="14" t="s">
        <v>21</v>
      </c>
      <c r="G368" s="17">
        <v>6.3</v>
      </c>
      <c r="H368" s="16">
        <f>E368*G368</f>
        <v>15750</v>
      </c>
      <c r="J368" s="15" t="s">
        <v>173</v>
      </c>
      <c r="K368" s="16">
        <v>2500</v>
      </c>
      <c r="L368" s="14" t="s">
        <v>13</v>
      </c>
      <c r="M368" s="17">
        <f>Q368/K368</f>
        <v>6.1</v>
      </c>
      <c r="N368" s="16">
        <v>2500</v>
      </c>
      <c r="O368" s="14" t="s">
        <v>21</v>
      </c>
      <c r="P368" s="17">
        <v>6.1</v>
      </c>
      <c r="Q368" s="16">
        <f>N368*P368</f>
        <v>15250</v>
      </c>
    </row>
    <row r="369" spans="1:17" x14ac:dyDescent="0.25">
      <c r="A369" s="15" t="s">
        <v>23</v>
      </c>
      <c r="B369" s="16"/>
      <c r="C369" s="14" t="s">
        <v>13</v>
      </c>
      <c r="D369" s="16"/>
      <c r="E369" s="16"/>
      <c r="F369" s="14" t="s">
        <v>24</v>
      </c>
      <c r="G369" s="16"/>
      <c r="H369" s="16">
        <v>870</v>
      </c>
      <c r="J369" s="15" t="s">
        <v>23</v>
      </c>
      <c r="K369" s="16"/>
      <c r="L369" s="14" t="s">
        <v>13</v>
      </c>
      <c r="M369" s="16"/>
      <c r="N369" s="16"/>
      <c r="O369" s="14" t="s">
        <v>24</v>
      </c>
      <c r="P369" s="16"/>
      <c r="Q369" s="16">
        <v>870</v>
      </c>
    </row>
    <row r="370" spans="1:17" x14ac:dyDescent="0.25">
      <c r="A370" s="13" t="s">
        <v>25</v>
      </c>
      <c r="B370" s="9"/>
      <c r="C370" s="14" t="s">
        <v>13</v>
      </c>
      <c r="D370" s="9"/>
      <c r="E370" s="9"/>
      <c r="F370" s="14" t="s">
        <v>13</v>
      </c>
      <c r="G370" s="9"/>
      <c r="H370" s="9">
        <f>SUM(H368:H369)</f>
        <v>16620</v>
      </c>
      <c r="J370" s="13" t="s">
        <v>25</v>
      </c>
      <c r="K370" s="9"/>
      <c r="L370" s="14" t="s">
        <v>13</v>
      </c>
      <c r="M370" s="9"/>
      <c r="N370" s="9"/>
      <c r="O370" s="14" t="s">
        <v>13</v>
      </c>
      <c r="P370" s="9"/>
      <c r="Q370" s="9">
        <f>SUM(Q368:Q369)</f>
        <v>16120</v>
      </c>
    </row>
    <row r="371" spans="1:17" x14ac:dyDescent="0.25">
      <c r="A371" s="15" t="s">
        <v>13</v>
      </c>
      <c r="B371" s="16"/>
      <c r="C371" s="14" t="s">
        <v>13</v>
      </c>
      <c r="D371" s="16"/>
      <c r="E371" s="16"/>
      <c r="F371" s="14" t="s">
        <v>13</v>
      </c>
      <c r="G371" s="16"/>
      <c r="H371" s="16"/>
      <c r="J371" s="15" t="s">
        <v>13</v>
      </c>
      <c r="K371" s="16"/>
      <c r="L371" s="14" t="s">
        <v>13</v>
      </c>
      <c r="M371" s="16"/>
      <c r="N371" s="16"/>
      <c r="O371" s="14" t="s">
        <v>13</v>
      </c>
      <c r="P371" s="16"/>
      <c r="Q371" s="16"/>
    </row>
    <row r="372" spans="1:17" x14ac:dyDescent="0.25">
      <c r="A372" s="13" t="s">
        <v>26</v>
      </c>
      <c r="B372" s="9"/>
      <c r="C372" s="14" t="s">
        <v>13</v>
      </c>
      <c r="D372" s="9"/>
      <c r="E372" s="9"/>
      <c r="F372" s="14" t="s">
        <v>13</v>
      </c>
      <c r="G372" s="9"/>
      <c r="H372" s="9"/>
      <c r="J372" s="13" t="s">
        <v>26</v>
      </c>
      <c r="K372" s="9"/>
      <c r="L372" s="14" t="s">
        <v>13</v>
      </c>
      <c r="M372" s="9"/>
      <c r="N372" s="9"/>
      <c r="O372" s="14" t="s">
        <v>13</v>
      </c>
      <c r="P372" s="9"/>
      <c r="Q372" s="9"/>
    </row>
    <row r="373" spans="1:17" x14ac:dyDescent="0.25">
      <c r="A373" s="15" t="s">
        <v>27</v>
      </c>
      <c r="B373" s="16"/>
      <c r="C373" s="14" t="s">
        <v>13</v>
      </c>
      <c r="D373" s="16"/>
      <c r="E373" s="16">
        <v>-180</v>
      </c>
      <c r="F373" s="14" t="s">
        <v>21</v>
      </c>
      <c r="G373" s="17">
        <v>7</v>
      </c>
      <c r="H373" s="16">
        <f>E373*G373</f>
        <v>-1260</v>
      </c>
      <c r="J373" s="15" t="s">
        <v>27</v>
      </c>
      <c r="K373" s="16"/>
      <c r="L373" s="14" t="s">
        <v>13</v>
      </c>
      <c r="M373" s="16"/>
      <c r="N373" s="16">
        <v>-180</v>
      </c>
      <c r="O373" s="14" t="s">
        <v>21</v>
      </c>
      <c r="P373" s="17">
        <v>7</v>
      </c>
      <c r="Q373" s="16">
        <f>N373*P373</f>
        <v>-1260</v>
      </c>
    </row>
    <row r="374" spans="1:17" x14ac:dyDescent="0.25">
      <c r="A374" s="13" t="s">
        <v>30</v>
      </c>
      <c r="B374" s="9"/>
      <c r="C374" s="14" t="s">
        <v>13</v>
      </c>
      <c r="D374" s="9"/>
      <c r="E374" s="9"/>
      <c r="F374" s="14" t="s">
        <v>13</v>
      </c>
      <c r="G374" s="9"/>
      <c r="H374" s="9">
        <f>SUM(H372:H373)</f>
        <v>-1260</v>
      </c>
      <c r="J374" s="13" t="s">
        <v>30</v>
      </c>
      <c r="K374" s="9"/>
      <c r="L374" s="14" t="s">
        <v>13</v>
      </c>
      <c r="M374" s="9"/>
      <c r="N374" s="9"/>
      <c r="O374" s="14" t="s">
        <v>13</v>
      </c>
      <c r="P374" s="9"/>
      <c r="Q374" s="9">
        <f>SUM(Q372:Q373)</f>
        <v>-1260</v>
      </c>
    </row>
    <row r="375" spans="1:17" x14ac:dyDescent="0.25">
      <c r="A375" s="13" t="s">
        <v>31</v>
      </c>
      <c r="B375" s="9"/>
      <c r="C375" s="14" t="s">
        <v>13</v>
      </c>
      <c r="D375" s="9"/>
      <c r="E375" s="9"/>
      <c r="F375" s="14" t="s">
        <v>13</v>
      </c>
      <c r="G375" s="9"/>
      <c r="H375" s="9">
        <f>SUM(H370,H374)</f>
        <v>15360</v>
      </c>
      <c r="J375" s="13" t="s">
        <v>31</v>
      </c>
      <c r="K375" s="9"/>
      <c r="L375" s="14" t="s">
        <v>13</v>
      </c>
      <c r="M375" s="9"/>
      <c r="N375" s="9"/>
      <c r="O375" s="14" t="s">
        <v>13</v>
      </c>
      <c r="P375" s="9"/>
      <c r="Q375" s="9">
        <f>SUM(Q370,Q374)</f>
        <v>14860</v>
      </c>
    </row>
    <row r="376" spans="1:17" x14ac:dyDescent="0.25">
      <c r="A376" s="15" t="s">
        <v>13</v>
      </c>
      <c r="B376" s="16"/>
      <c r="C376" s="14" t="s">
        <v>13</v>
      </c>
      <c r="D376" s="16"/>
      <c r="E376" s="16"/>
      <c r="F376" s="14" t="s">
        <v>13</v>
      </c>
      <c r="G376" s="16"/>
      <c r="H376" s="16"/>
      <c r="J376" s="15" t="s">
        <v>13</v>
      </c>
      <c r="K376" s="16"/>
      <c r="L376" s="14" t="s">
        <v>13</v>
      </c>
      <c r="M376" s="16"/>
      <c r="N376" s="16"/>
      <c r="O376" s="14" t="s">
        <v>13</v>
      </c>
      <c r="P376" s="16"/>
      <c r="Q376" s="16"/>
    </row>
    <row r="377" spans="1:17" x14ac:dyDescent="0.25">
      <c r="A377" s="13" t="s">
        <v>32</v>
      </c>
      <c r="B377" s="9"/>
      <c r="C377" s="14" t="s">
        <v>13</v>
      </c>
      <c r="D377" s="9"/>
      <c r="E377" s="9"/>
      <c r="F377" s="14" t="s">
        <v>13</v>
      </c>
      <c r="G377" s="9"/>
      <c r="H377" s="9"/>
      <c r="J377" s="13" t="s">
        <v>32</v>
      </c>
      <c r="K377" s="9"/>
      <c r="L377" s="14" t="s">
        <v>13</v>
      </c>
      <c r="M377" s="9"/>
      <c r="N377" s="9"/>
      <c r="O377" s="14" t="s">
        <v>13</v>
      </c>
      <c r="P377" s="9"/>
      <c r="Q377" s="9"/>
    </row>
    <row r="378" spans="1:17" x14ac:dyDescent="0.25">
      <c r="A378" s="15" t="s">
        <v>33</v>
      </c>
      <c r="B378" s="16"/>
      <c r="C378" s="14" t="s">
        <v>13</v>
      </c>
      <c r="D378" s="16"/>
      <c r="E378" s="16">
        <v>-1</v>
      </c>
      <c r="F378" s="14" t="s">
        <v>13</v>
      </c>
      <c r="G378" s="16">
        <v>607.5</v>
      </c>
      <c r="H378" s="16">
        <f t="shared" ref="H378:H385" si="4">E378*G378</f>
        <v>-607.5</v>
      </c>
      <c r="J378" s="15" t="s">
        <v>33</v>
      </c>
      <c r="K378" s="16"/>
      <c r="L378" s="14" t="s">
        <v>13</v>
      </c>
      <c r="M378" s="16"/>
      <c r="N378" s="16">
        <v>-1</v>
      </c>
      <c r="O378" s="14" t="s">
        <v>13</v>
      </c>
      <c r="P378" s="16">
        <v>607.5</v>
      </c>
      <c r="Q378" s="16">
        <f t="shared" ref="Q378:Q385" si="5">N378*P378</f>
        <v>-607.5</v>
      </c>
    </row>
    <row r="379" spans="1:17" x14ac:dyDescent="0.25">
      <c r="A379" s="15" t="s">
        <v>34</v>
      </c>
      <c r="B379" s="16"/>
      <c r="C379" s="14" t="s">
        <v>13</v>
      </c>
      <c r="D379" s="16"/>
      <c r="E379" s="16">
        <v>-3</v>
      </c>
      <c r="F379" s="14" t="s">
        <v>13</v>
      </c>
      <c r="G379" s="16">
        <v>189</v>
      </c>
      <c r="H379" s="16">
        <f t="shared" si="4"/>
        <v>-567</v>
      </c>
      <c r="J379" s="15" t="s">
        <v>34</v>
      </c>
      <c r="K379" s="16"/>
      <c r="L379" s="14" t="s">
        <v>13</v>
      </c>
      <c r="M379" s="16"/>
      <c r="N379" s="16">
        <v>-3</v>
      </c>
      <c r="O379" s="14" t="s">
        <v>13</v>
      </c>
      <c r="P379" s="16">
        <v>203</v>
      </c>
      <c r="Q379" s="16">
        <f t="shared" si="5"/>
        <v>-609</v>
      </c>
    </row>
    <row r="380" spans="1:17" x14ac:dyDescent="0.25">
      <c r="A380" s="15" t="s">
        <v>36</v>
      </c>
      <c r="B380" s="16"/>
      <c r="C380" s="14" t="s">
        <v>13</v>
      </c>
      <c r="D380" s="16"/>
      <c r="E380" s="16">
        <v>-1</v>
      </c>
      <c r="F380" s="14" t="s">
        <v>13</v>
      </c>
      <c r="G380" s="16">
        <v>400</v>
      </c>
      <c r="H380" s="16">
        <f t="shared" si="4"/>
        <v>-400</v>
      </c>
      <c r="J380" s="15" t="s">
        <v>36</v>
      </c>
      <c r="K380" s="16"/>
      <c r="L380" s="14" t="s">
        <v>13</v>
      </c>
      <c r="M380" s="16"/>
      <c r="N380" s="16">
        <v>-1</v>
      </c>
      <c r="O380" s="14" t="s">
        <v>13</v>
      </c>
      <c r="P380" s="16">
        <v>400</v>
      </c>
      <c r="Q380" s="16">
        <f t="shared" si="5"/>
        <v>-400</v>
      </c>
    </row>
    <row r="381" spans="1:17" x14ac:dyDescent="0.25">
      <c r="A381" s="15" t="s">
        <v>96</v>
      </c>
      <c r="B381" s="16"/>
      <c r="C381" s="14" t="s">
        <v>13</v>
      </c>
      <c r="D381" s="16"/>
      <c r="E381" s="16">
        <v>-1</v>
      </c>
      <c r="F381" s="14" t="s">
        <v>13</v>
      </c>
      <c r="G381" s="16">
        <v>165</v>
      </c>
      <c r="H381" s="16">
        <f t="shared" si="4"/>
        <v>-165</v>
      </c>
      <c r="J381" s="15" t="s">
        <v>96</v>
      </c>
      <c r="K381" s="16"/>
      <c r="L381" s="14" t="s">
        <v>13</v>
      </c>
      <c r="M381" s="16"/>
      <c r="N381" s="16">
        <v>-1</v>
      </c>
      <c r="O381" s="14" t="s">
        <v>13</v>
      </c>
      <c r="P381" s="16">
        <v>175</v>
      </c>
      <c r="Q381" s="16">
        <f t="shared" si="5"/>
        <v>-175</v>
      </c>
    </row>
    <row r="382" spans="1:17" x14ac:dyDescent="0.25">
      <c r="A382" s="15" t="s">
        <v>37</v>
      </c>
      <c r="B382" s="16"/>
      <c r="C382" s="14" t="s">
        <v>13</v>
      </c>
      <c r="D382" s="16"/>
      <c r="E382" s="16">
        <v>-3</v>
      </c>
      <c r="F382" s="14" t="s">
        <v>13</v>
      </c>
      <c r="G382" s="16">
        <v>160</v>
      </c>
      <c r="H382" s="16">
        <f t="shared" si="4"/>
        <v>-480</v>
      </c>
      <c r="J382" s="15" t="s">
        <v>37</v>
      </c>
      <c r="K382" s="16"/>
      <c r="L382" s="14" t="s">
        <v>13</v>
      </c>
      <c r="M382" s="16"/>
      <c r="N382" s="16">
        <v>-3</v>
      </c>
      <c r="O382" s="14" t="s">
        <v>13</v>
      </c>
      <c r="P382" s="16">
        <v>160</v>
      </c>
      <c r="Q382" s="16">
        <f t="shared" si="5"/>
        <v>-480</v>
      </c>
    </row>
    <row r="383" spans="1:17" x14ac:dyDescent="0.25">
      <c r="A383" s="15" t="s">
        <v>38</v>
      </c>
      <c r="B383" s="16"/>
      <c r="C383" s="14" t="s">
        <v>13</v>
      </c>
      <c r="D383" s="16"/>
      <c r="E383" s="16">
        <v>-1</v>
      </c>
      <c r="F383" s="14" t="s">
        <v>13</v>
      </c>
      <c r="G383" s="16">
        <v>1000</v>
      </c>
      <c r="H383" s="16">
        <f t="shared" si="4"/>
        <v>-1000</v>
      </c>
      <c r="J383" s="15" t="s">
        <v>38</v>
      </c>
      <c r="K383" s="16"/>
      <c r="L383" s="14" t="s">
        <v>13</v>
      </c>
      <c r="M383" s="16"/>
      <c r="N383" s="16">
        <v>-1</v>
      </c>
      <c r="O383" s="14" t="s">
        <v>13</v>
      </c>
      <c r="P383" s="16">
        <v>963</v>
      </c>
      <c r="Q383" s="16">
        <f t="shared" si="5"/>
        <v>-963</v>
      </c>
    </row>
    <row r="384" spans="1:17" x14ac:dyDescent="0.25">
      <c r="A384" s="15" t="s">
        <v>174</v>
      </c>
      <c r="B384" s="16"/>
      <c r="C384" s="14" t="s">
        <v>13</v>
      </c>
      <c r="D384" s="16"/>
      <c r="E384" s="16">
        <v>-1</v>
      </c>
      <c r="F384" s="14" t="s">
        <v>13</v>
      </c>
      <c r="G384" s="16">
        <v>325</v>
      </c>
      <c r="H384" s="16">
        <f t="shared" si="4"/>
        <v>-325</v>
      </c>
      <c r="J384" s="15" t="s">
        <v>174</v>
      </c>
      <c r="K384" s="16"/>
      <c r="L384" s="14" t="s">
        <v>13</v>
      </c>
      <c r="M384" s="16"/>
      <c r="N384" s="16">
        <v>-1</v>
      </c>
      <c r="O384" s="14" t="s">
        <v>13</v>
      </c>
      <c r="P384" s="16">
        <v>325</v>
      </c>
      <c r="Q384" s="16">
        <f t="shared" si="5"/>
        <v>-325</v>
      </c>
    </row>
    <row r="385" spans="1:17" x14ac:dyDescent="0.25">
      <c r="A385" s="15" t="s">
        <v>171</v>
      </c>
      <c r="B385" s="16"/>
      <c r="C385" s="14" t="s">
        <v>13</v>
      </c>
      <c r="D385" s="16"/>
      <c r="E385" s="16">
        <v>-2500</v>
      </c>
      <c r="F385" s="14" t="s">
        <v>13</v>
      </c>
      <c r="G385" s="17">
        <v>0.14499999999999999</v>
      </c>
      <c r="H385" s="16">
        <f t="shared" si="4"/>
        <v>-362.5</v>
      </c>
      <c r="J385" s="15" t="s">
        <v>171</v>
      </c>
      <c r="K385" s="16"/>
      <c r="L385" s="14" t="s">
        <v>13</v>
      </c>
      <c r="M385" s="16"/>
      <c r="N385" s="16">
        <v>-2500</v>
      </c>
      <c r="O385" s="14" t="s">
        <v>13</v>
      </c>
      <c r="P385" s="17">
        <v>0.14499999999999999</v>
      </c>
      <c r="Q385" s="16">
        <f t="shared" si="5"/>
        <v>-362.5</v>
      </c>
    </row>
    <row r="386" spans="1:17" x14ac:dyDescent="0.25">
      <c r="A386" s="15" t="s">
        <v>43</v>
      </c>
      <c r="B386" s="16"/>
      <c r="C386" s="14" t="s">
        <v>13</v>
      </c>
      <c r="D386" s="16"/>
      <c r="E386" s="16"/>
      <c r="F386" s="14" t="s">
        <v>13</v>
      </c>
      <c r="G386" s="16"/>
      <c r="H386" s="16">
        <v>-500</v>
      </c>
      <c r="J386" s="15" t="s">
        <v>43</v>
      </c>
      <c r="K386" s="16"/>
      <c r="L386" s="14" t="s">
        <v>13</v>
      </c>
      <c r="M386" s="16"/>
      <c r="N386" s="16"/>
      <c r="O386" s="14" t="s">
        <v>13</v>
      </c>
      <c r="P386" s="16"/>
      <c r="Q386" s="16">
        <v>-800</v>
      </c>
    </row>
    <row r="387" spans="1:17" x14ac:dyDescent="0.25">
      <c r="A387" s="13" t="s">
        <v>44</v>
      </c>
      <c r="B387" s="9"/>
      <c r="C387" s="14" t="s">
        <v>13</v>
      </c>
      <c r="D387" s="9"/>
      <c r="E387" s="9"/>
      <c r="F387" s="14" t="s">
        <v>13</v>
      </c>
      <c r="G387" s="9"/>
      <c r="H387" s="9">
        <f>SUM(H378:H386)</f>
        <v>-4407</v>
      </c>
      <c r="J387" s="13" t="s">
        <v>44</v>
      </c>
      <c r="K387" s="9"/>
      <c r="L387" s="14" t="s">
        <v>13</v>
      </c>
      <c r="M387" s="9"/>
      <c r="N387" s="9"/>
      <c r="O387" s="14" t="s">
        <v>13</v>
      </c>
      <c r="P387" s="9"/>
      <c r="Q387" s="9">
        <f>SUM(Q378:Q386)</f>
        <v>-4722</v>
      </c>
    </row>
    <row r="388" spans="1:17" x14ac:dyDescent="0.25">
      <c r="A388" s="15" t="s">
        <v>45</v>
      </c>
      <c r="B388" s="16"/>
      <c r="C388" s="14" t="s">
        <v>13</v>
      </c>
      <c r="D388" s="16"/>
      <c r="E388" s="16"/>
      <c r="F388" s="14" t="s">
        <v>13</v>
      </c>
      <c r="G388" s="16"/>
      <c r="H388" s="16">
        <f>SUM(H375,H387)</f>
        <v>10953</v>
      </c>
      <c r="J388" s="15" t="s">
        <v>45</v>
      </c>
      <c r="K388" s="16"/>
      <c r="L388" s="14" t="s">
        <v>13</v>
      </c>
      <c r="M388" s="16"/>
      <c r="N388" s="16"/>
      <c r="O388" s="14" t="s">
        <v>13</v>
      </c>
      <c r="P388" s="16"/>
      <c r="Q388" s="16">
        <f>SUM(Q375,Q387)</f>
        <v>10138</v>
      </c>
    </row>
    <row r="390" spans="1:17" x14ac:dyDescent="0.25">
      <c r="A390" s="12" t="s">
        <v>175</v>
      </c>
      <c r="J390" s="12" t="s">
        <v>175</v>
      </c>
    </row>
    <row r="392" spans="1:17" x14ac:dyDescent="0.25">
      <c r="A392" s="12" t="s">
        <v>46</v>
      </c>
      <c r="J392" s="12" t="s">
        <v>46</v>
      </c>
    </row>
    <row r="394" spans="1:17" x14ac:dyDescent="0.25">
      <c r="A394" t="s">
        <v>107</v>
      </c>
      <c r="J394" t="s">
        <v>107</v>
      </c>
    </row>
    <row r="395" spans="1:17" x14ac:dyDescent="0.25">
      <c r="A395" s="12" t="s">
        <v>1</v>
      </c>
      <c r="B395" s="12" t="s">
        <v>2</v>
      </c>
      <c r="J395" s="12" t="s">
        <v>1</v>
      </c>
      <c r="K395" s="12" t="s">
        <v>2</v>
      </c>
    </row>
    <row r="396" spans="1:17" x14ac:dyDescent="0.25">
      <c r="A396" s="12" t="s">
        <v>3</v>
      </c>
      <c r="B396" s="12" t="s">
        <v>4</v>
      </c>
      <c r="J396" s="12" t="s">
        <v>3</v>
      </c>
      <c r="K396" s="12" t="s">
        <v>158</v>
      </c>
    </row>
    <row r="397" spans="1:17" x14ac:dyDescent="0.25">
      <c r="A397" s="12" t="s">
        <v>5</v>
      </c>
      <c r="B397" s="12" t="s">
        <v>6</v>
      </c>
      <c r="J397" s="12" t="s">
        <v>5</v>
      </c>
      <c r="K397" s="12" t="s">
        <v>6</v>
      </c>
    </row>
    <row r="398" spans="1:17" x14ac:dyDescent="0.25">
      <c r="A398" s="12" t="s">
        <v>7</v>
      </c>
      <c r="B398" s="12" t="s">
        <v>8</v>
      </c>
      <c r="J398" s="12" t="s">
        <v>7</v>
      </c>
      <c r="K398" s="12" t="s">
        <v>8</v>
      </c>
    </row>
    <row r="399" spans="1:17" x14ac:dyDescent="0.25">
      <c r="A399" s="12" t="s">
        <v>9</v>
      </c>
      <c r="B399" s="12" t="s">
        <v>162</v>
      </c>
      <c r="J399" s="12" t="s">
        <v>9</v>
      </c>
      <c r="K399" s="12" t="s">
        <v>162</v>
      </c>
    </row>
    <row r="401" spans="1:17" x14ac:dyDescent="0.25">
      <c r="A401" s="6" t="s">
        <v>11</v>
      </c>
      <c r="B401" s="7" t="s">
        <v>12</v>
      </c>
      <c r="C401" s="7" t="s">
        <v>13</v>
      </c>
      <c r="D401" s="7" t="s">
        <v>14</v>
      </c>
      <c r="E401" s="7" t="s">
        <v>15</v>
      </c>
      <c r="F401" s="7" t="s">
        <v>13</v>
      </c>
      <c r="G401" s="7" t="s">
        <v>16</v>
      </c>
      <c r="H401" s="7" t="s">
        <v>17</v>
      </c>
      <c r="J401" s="6" t="s">
        <v>11</v>
      </c>
      <c r="K401" s="7" t="s">
        <v>12</v>
      </c>
      <c r="L401" s="7" t="s">
        <v>13</v>
      </c>
      <c r="M401" s="7" t="s">
        <v>14</v>
      </c>
      <c r="N401" s="7" t="s">
        <v>15</v>
      </c>
      <c r="O401" s="7" t="s">
        <v>13</v>
      </c>
      <c r="P401" s="7" t="s">
        <v>16</v>
      </c>
      <c r="Q401" s="7" t="s">
        <v>17</v>
      </c>
    </row>
    <row r="403" spans="1:17" x14ac:dyDescent="0.25">
      <c r="A403" s="12" t="s">
        <v>163</v>
      </c>
      <c r="J403" s="12" t="s">
        <v>163</v>
      </c>
    </row>
    <row r="405" spans="1:17" x14ac:dyDescent="0.25">
      <c r="A405" s="12" t="s">
        <v>46</v>
      </c>
      <c r="J405" s="12" t="s">
        <v>46</v>
      </c>
    </row>
    <row r="407" spans="1:17" x14ac:dyDescent="0.25">
      <c r="A407" t="s">
        <v>121</v>
      </c>
      <c r="J407" t="s">
        <v>121</v>
      </c>
    </row>
    <row r="408" spans="1:17" x14ac:dyDescent="0.25">
      <c r="A408" s="12" t="s">
        <v>1</v>
      </c>
      <c r="B408" s="12" t="s">
        <v>2</v>
      </c>
      <c r="J408" s="12" t="s">
        <v>1</v>
      </c>
      <c r="K408" s="12" t="s">
        <v>2</v>
      </c>
    </row>
    <row r="409" spans="1:17" x14ac:dyDescent="0.25">
      <c r="A409" s="12" t="s">
        <v>3</v>
      </c>
      <c r="B409" s="12" t="s">
        <v>4</v>
      </c>
      <c r="J409" s="12" t="s">
        <v>3</v>
      </c>
      <c r="K409" s="12" t="s">
        <v>158</v>
      </c>
    </row>
    <row r="410" spans="1:17" x14ac:dyDescent="0.25">
      <c r="A410" s="12" t="s">
        <v>5</v>
      </c>
      <c r="B410" s="12" t="s">
        <v>6</v>
      </c>
      <c r="J410" s="12" t="s">
        <v>5</v>
      </c>
      <c r="K410" s="12" t="s">
        <v>6</v>
      </c>
    </row>
    <row r="411" spans="1:17" x14ac:dyDescent="0.25">
      <c r="A411" s="12" t="s">
        <v>7</v>
      </c>
      <c r="B411" s="12" t="s">
        <v>8</v>
      </c>
      <c r="J411" s="12" t="s">
        <v>7</v>
      </c>
      <c r="K411" s="12" t="s">
        <v>8</v>
      </c>
    </row>
    <row r="412" spans="1:17" x14ac:dyDescent="0.25">
      <c r="A412" s="12" t="s">
        <v>9</v>
      </c>
      <c r="B412" s="12" t="s">
        <v>162</v>
      </c>
      <c r="J412" s="12" t="s">
        <v>9</v>
      </c>
      <c r="K412" s="12" t="s">
        <v>162</v>
      </c>
    </row>
    <row r="414" spans="1:17" x14ac:dyDescent="0.25">
      <c r="A414" s="6" t="s">
        <v>11</v>
      </c>
      <c r="B414" s="7" t="s">
        <v>12</v>
      </c>
      <c r="C414" s="7" t="s">
        <v>13</v>
      </c>
      <c r="D414" s="7" t="s">
        <v>14</v>
      </c>
      <c r="E414" s="7" t="s">
        <v>15</v>
      </c>
      <c r="F414" s="7" t="s">
        <v>13</v>
      </c>
      <c r="G414" s="7" t="s">
        <v>16</v>
      </c>
      <c r="H414" s="7" t="s">
        <v>17</v>
      </c>
      <c r="J414" s="6" t="s">
        <v>11</v>
      </c>
      <c r="K414" s="7" t="s">
        <v>12</v>
      </c>
      <c r="L414" s="7" t="s">
        <v>13</v>
      </c>
      <c r="M414" s="7" t="s">
        <v>14</v>
      </c>
      <c r="N414" s="7" t="s">
        <v>15</v>
      </c>
      <c r="O414" s="7" t="s">
        <v>13</v>
      </c>
      <c r="P414" s="7" t="s">
        <v>16</v>
      </c>
      <c r="Q414" s="7" t="s">
        <v>17</v>
      </c>
    </row>
    <row r="416" spans="1:17" x14ac:dyDescent="0.25">
      <c r="A416" s="12" t="s">
        <v>177</v>
      </c>
      <c r="J416" s="12" t="s">
        <v>177</v>
      </c>
    </row>
    <row r="418" spans="1:17" x14ac:dyDescent="0.25">
      <c r="A418" s="12" t="s">
        <v>46</v>
      </c>
      <c r="J418" s="12" t="s">
        <v>46</v>
      </c>
    </row>
    <row r="420" spans="1:17" x14ac:dyDescent="0.25">
      <c r="A420" t="s">
        <v>124</v>
      </c>
      <c r="J420" t="s">
        <v>124</v>
      </c>
    </row>
    <row r="421" spans="1:17" x14ac:dyDescent="0.25">
      <c r="A421" s="12" t="s">
        <v>1</v>
      </c>
      <c r="B421" s="12" t="s">
        <v>2</v>
      </c>
      <c r="J421" s="12" t="s">
        <v>1</v>
      </c>
      <c r="K421" s="12" t="s">
        <v>2</v>
      </c>
    </row>
    <row r="422" spans="1:17" x14ac:dyDescent="0.25">
      <c r="A422" s="12" t="s">
        <v>3</v>
      </c>
      <c r="B422" s="12" t="s">
        <v>4</v>
      </c>
      <c r="J422" s="12" t="s">
        <v>3</v>
      </c>
      <c r="K422" s="12" t="s">
        <v>158</v>
      </c>
    </row>
    <row r="423" spans="1:17" x14ac:dyDescent="0.25">
      <c r="A423" s="12" t="s">
        <v>5</v>
      </c>
      <c r="B423" s="12" t="s">
        <v>6</v>
      </c>
      <c r="J423" s="12" t="s">
        <v>5</v>
      </c>
      <c r="K423" s="12" t="s">
        <v>6</v>
      </c>
    </row>
    <row r="424" spans="1:17" x14ac:dyDescent="0.25">
      <c r="A424" s="12" t="s">
        <v>7</v>
      </c>
      <c r="B424" s="12" t="s">
        <v>8</v>
      </c>
      <c r="J424" s="12" t="s">
        <v>7</v>
      </c>
      <c r="K424" s="12" t="s">
        <v>8</v>
      </c>
    </row>
    <row r="425" spans="1:17" x14ac:dyDescent="0.25">
      <c r="A425" s="12" t="s">
        <v>9</v>
      </c>
      <c r="B425" s="12" t="s">
        <v>162</v>
      </c>
      <c r="J425" s="12" t="s">
        <v>9</v>
      </c>
      <c r="K425" s="12" t="s">
        <v>162</v>
      </c>
    </row>
    <row r="427" spans="1:17" x14ac:dyDescent="0.25">
      <c r="A427" s="6" t="s">
        <v>11</v>
      </c>
      <c r="B427" s="7" t="s">
        <v>12</v>
      </c>
      <c r="C427" s="7" t="s">
        <v>13</v>
      </c>
      <c r="D427" s="7" t="s">
        <v>14</v>
      </c>
      <c r="E427" s="7" t="s">
        <v>15</v>
      </c>
      <c r="F427" s="7" t="s">
        <v>13</v>
      </c>
      <c r="G427" s="7" t="s">
        <v>16</v>
      </c>
      <c r="H427" s="7" t="s">
        <v>17</v>
      </c>
      <c r="J427" s="6" t="s">
        <v>11</v>
      </c>
      <c r="K427" s="7" t="s">
        <v>12</v>
      </c>
      <c r="L427" s="7" t="s">
        <v>13</v>
      </c>
      <c r="M427" s="7" t="s">
        <v>14</v>
      </c>
      <c r="N427" s="7" t="s">
        <v>15</v>
      </c>
      <c r="O427" s="7" t="s">
        <v>13</v>
      </c>
      <c r="P427" s="7" t="s">
        <v>16</v>
      </c>
      <c r="Q427" s="7" t="s">
        <v>17</v>
      </c>
    </row>
    <row r="429" spans="1:17" x14ac:dyDescent="0.25">
      <c r="A429" s="12" t="s">
        <v>125</v>
      </c>
      <c r="J429" s="12" t="s">
        <v>125</v>
      </c>
    </row>
    <row r="431" spans="1:17" x14ac:dyDescent="0.25">
      <c r="A431" s="12" t="s">
        <v>46</v>
      </c>
      <c r="J431" s="12" t="s">
        <v>46</v>
      </c>
    </row>
    <row r="433" spans="1:17" x14ac:dyDescent="0.25">
      <c r="A433" t="s">
        <v>126</v>
      </c>
      <c r="J433" t="s">
        <v>126</v>
      </c>
    </row>
    <row r="434" spans="1:17" x14ac:dyDescent="0.25">
      <c r="A434" s="12" t="s">
        <v>1</v>
      </c>
      <c r="B434" s="12" t="s">
        <v>2</v>
      </c>
      <c r="J434" s="12" t="s">
        <v>1</v>
      </c>
      <c r="K434" s="12" t="s">
        <v>2</v>
      </c>
    </row>
    <row r="435" spans="1:17" x14ac:dyDescent="0.25">
      <c r="A435" s="12" t="s">
        <v>3</v>
      </c>
      <c r="B435" s="12" t="s">
        <v>4</v>
      </c>
      <c r="J435" s="12" t="s">
        <v>3</v>
      </c>
      <c r="K435" s="12" t="s">
        <v>158</v>
      </c>
    </row>
    <row r="436" spans="1:17" x14ac:dyDescent="0.25">
      <c r="A436" s="12" t="s">
        <v>5</v>
      </c>
      <c r="B436" s="12" t="s">
        <v>6</v>
      </c>
      <c r="J436" s="12" t="s">
        <v>5</v>
      </c>
      <c r="K436" s="12" t="s">
        <v>6</v>
      </c>
    </row>
    <row r="437" spans="1:17" x14ac:dyDescent="0.25">
      <c r="A437" s="12" t="s">
        <v>7</v>
      </c>
      <c r="B437" s="12" t="s">
        <v>8</v>
      </c>
      <c r="J437" s="12" t="s">
        <v>7</v>
      </c>
      <c r="K437" s="12" t="s">
        <v>8</v>
      </c>
    </row>
    <row r="438" spans="1:17" x14ac:dyDescent="0.25">
      <c r="A438" s="12" t="s">
        <v>9</v>
      </c>
      <c r="B438" s="12" t="s">
        <v>162</v>
      </c>
      <c r="J438" s="12" t="s">
        <v>9</v>
      </c>
      <c r="K438" s="12" t="s">
        <v>162</v>
      </c>
    </row>
    <row r="440" spans="1:17" x14ac:dyDescent="0.25">
      <c r="A440" s="6" t="s">
        <v>11</v>
      </c>
      <c r="B440" s="7" t="s">
        <v>12</v>
      </c>
      <c r="C440" s="7" t="s">
        <v>13</v>
      </c>
      <c r="D440" s="7" t="s">
        <v>14</v>
      </c>
      <c r="E440" s="7" t="s">
        <v>15</v>
      </c>
      <c r="F440" s="7" t="s">
        <v>13</v>
      </c>
      <c r="G440" s="7" t="s">
        <v>16</v>
      </c>
      <c r="H440" s="7" t="s">
        <v>17</v>
      </c>
      <c r="J440" s="6" t="s">
        <v>11</v>
      </c>
      <c r="K440" s="7" t="s">
        <v>12</v>
      </c>
      <c r="L440" s="7" t="s">
        <v>13</v>
      </c>
      <c r="M440" s="7" t="s">
        <v>14</v>
      </c>
      <c r="N440" s="7" t="s">
        <v>15</v>
      </c>
      <c r="O440" s="7" t="s">
        <v>13</v>
      </c>
      <c r="P440" s="7" t="s">
        <v>16</v>
      </c>
      <c r="Q440" s="7" t="s">
        <v>17</v>
      </c>
    </row>
    <row r="442" spans="1:17" x14ac:dyDescent="0.25">
      <c r="A442" s="12" t="s">
        <v>181</v>
      </c>
      <c r="J442" s="12" t="s">
        <v>181</v>
      </c>
    </row>
    <row r="444" spans="1:17" x14ac:dyDescent="0.25">
      <c r="A444" s="12" t="s">
        <v>46</v>
      </c>
      <c r="J444" s="12" t="s">
        <v>46</v>
      </c>
    </row>
    <row r="446" spans="1:17" x14ac:dyDescent="0.25">
      <c r="A446" t="s">
        <v>128</v>
      </c>
      <c r="J446" t="s">
        <v>128</v>
      </c>
    </row>
    <row r="447" spans="1:17" x14ac:dyDescent="0.25">
      <c r="A447" s="12" t="s">
        <v>1</v>
      </c>
      <c r="B447" s="12" t="s">
        <v>2</v>
      </c>
      <c r="J447" s="12" t="s">
        <v>1</v>
      </c>
      <c r="K447" s="12" t="s">
        <v>2</v>
      </c>
    </row>
    <row r="448" spans="1:17" x14ac:dyDescent="0.25">
      <c r="A448" s="12" t="s">
        <v>3</v>
      </c>
      <c r="B448" s="12" t="s">
        <v>4</v>
      </c>
      <c r="J448" s="12" t="s">
        <v>3</v>
      </c>
      <c r="K448" s="12" t="s">
        <v>158</v>
      </c>
    </row>
    <row r="449" spans="1:17" x14ac:dyDescent="0.25">
      <c r="A449" s="12" t="s">
        <v>5</v>
      </c>
      <c r="B449" s="12" t="s">
        <v>6</v>
      </c>
      <c r="J449" s="12" t="s">
        <v>5</v>
      </c>
      <c r="K449" s="12" t="s">
        <v>6</v>
      </c>
    </row>
    <row r="450" spans="1:17" x14ac:dyDescent="0.25">
      <c r="A450" s="12" t="s">
        <v>7</v>
      </c>
      <c r="B450" s="12" t="s">
        <v>8</v>
      </c>
      <c r="J450" s="12" t="s">
        <v>7</v>
      </c>
      <c r="K450" s="12" t="s">
        <v>8</v>
      </c>
    </row>
    <row r="451" spans="1:17" x14ac:dyDescent="0.25">
      <c r="A451" s="12" t="s">
        <v>9</v>
      </c>
      <c r="B451" s="12" t="s">
        <v>162</v>
      </c>
      <c r="J451" s="12" t="s">
        <v>9</v>
      </c>
      <c r="K451" s="12" t="s">
        <v>162</v>
      </c>
    </row>
    <row r="453" spans="1:17" x14ac:dyDescent="0.25">
      <c r="A453" s="6" t="s">
        <v>11</v>
      </c>
      <c r="B453" s="7" t="s">
        <v>12</v>
      </c>
      <c r="C453" s="7" t="s">
        <v>13</v>
      </c>
      <c r="D453" s="7" t="s">
        <v>14</v>
      </c>
      <c r="E453" s="7" t="s">
        <v>15</v>
      </c>
      <c r="F453" s="7" t="s">
        <v>13</v>
      </c>
      <c r="G453" s="7" t="s">
        <v>16</v>
      </c>
      <c r="H453" s="7" t="s">
        <v>17</v>
      </c>
      <c r="J453" s="6" t="s">
        <v>11</v>
      </c>
      <c r="K453" s="7" t="s">
        <v>12</v>
      </c>
      <c r="L453" s="7" t="s">
        <v>13</v>
      </c>
      <c r="M453" s="7" t="s">
        <v>14</v>
      </c>
      <c r="N453" s="7" t="s">
        <v>15</v>
      </c>
      <c r="O453" s="7" t="s">
        <v>13</v>
      </c>
      <c r="P453" s="7" t="s">
        <v>16</v>
      </c>
      <c r="Q453" s="7" t="s">
        <v>17</v>
      </c>
    </row>
    <row r="455" spans="1:17" x14ac:dyDescent="0.25">
      <c r="A455" s="12" t="s">
        <v>163</v>
      </c>
      <c r="J455" s="12" t="s">
        <v>163</v>
      </c>
    </row>
    <row r="457" spans="1:17" x14ac:dyDescent="0.25">
      <c r="A457" s="12" t="s">
        <v>46</v>
      </c>
      <c r="J457" s="12" t="s">
        <v>46</v>
      </c>
    </row>
    <row r="459" spans="1:17" x14ac:dyDescent="0.25">
      <c r="A459" s="12" t="s">
        <v>134</v>
      </c>
      <c r="J459" s="12" t="s">
        <v>134</v>
      </c>
    </row>
    <row r="460" spans="1:17" x14ac:dyDescent="0.25">
      <c r="A460" s="12" t="s">
        <v>135</v>
      </c>
      <c r="J460" s="12" t="s">
        <v>135</v>
      </c>
    </row>
    <row r="462" spans="1:17" x14ac:dyDescent="0.25">
      <c r="A462" s="12" t="s">
        <v>136</v>
      </c>
      <c r="J462" s="12" t="s">
        <v>136</v>
      </c>
    </row>
    <row r="463" spans="1:17" x14ac:dyDescent="0.25">
      <c r="A463" s="12" t="s">
        <v>137</v>
      </c>
      <c r="J463" s="12" t="s">
        <v>137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238C99-830D-4C4E-81E8-0B743E4DB245}">
  <dimension ref="A1:Q495"/>
  <sheetViews>
    <sheetView topLeftCell="B1" workbookViewId="0">
      <selection activeCell="S1" sqref="S1:AC1048576"/>
    </sheetView>
  </sheetViews>
  <sheetFormatPr defaultRowHeight="15" x14ac:dyDescent="0.25"/>
  <cols>
    <col min="1" max="1" width="30" customWidth="1"/>
    <col min="2" max="2" width="11" customWidth="1"/>
    <col min="3" max="3" width="5" customWidth="1"/>
    <col min="4" max="4" width="6" customWidth="1"/>
    <col min="5" max="5" width="11" customWidth="1"/>
    <col min="6" max="6" width="5" customWidth="1"/>
    <col min="7" max="7" width="6" customWidth="1"/>
    <col min="8" max="8" width="11" customWidth="1"/>
    <col min="10" max="10" width="30" customWidth="1"/>
    <col min="11" max="11" width="11" customWidth="1"/>
    <col min="12" max="12" width="5" customWidth="1"/>
    <col min="13" max="13" width="6" customWidth="1"/>
    <col min="14" max="14" width="11" customWidth="1"/>
    <col min="15" max="15" width="5" customWidth="1"/>
    <col min="16" max="16" width="6" customWidth="1"/>
    <col min="17" max="17" width="11" customWidth="1"/>
  </cols>
  <sheetData>
    <row r="1" spans="1:17" x14ac:dyDescent="0.25">
      <c r="A1" t="s">
        <v>0</v>
      </c>
      <c r="J1" t="s">
        <v>0</v>
      </c>
    </row>
    <row r="2" spans="1:17" x14ac:dyDescent="0.25">
      <c r="A2" s="12" t="s">
        <v>1</v>
      </c>
      <c r="B2" s="12" t="s">
        <v>2</v>
      </c>
      <c r="J2" s="12" t="s">
        <v>1</v>
      </c>
      <c r="K2" s="12" t="s">
        <v>2</v>
      </c>
    </row>
    <row r="3" spans="1:17" x14ac:dyDescent="0.25">
      <c r="A3" s="12" t="s">
        <v>3</v>
      </c>
      <c r="B3" s="12" t="s">
        <v>4</v>
      </c>
      <c r="J3" s="12" t="s">
        <v>3</v>
      </c>
      <c r="K3" s="12" t="s">
        <v>158</v>
      </c>
    </row>
    <row r="4" spans="1:17" x14ac:dyDescent="0.25">
      <c r="A4" s="12" t="s">
        <v>5</v>
      </c>
      <c r="B4" s="12" t="s">
        <v>6</v>
      </c>
      <c r="J4" s="12" t="s">
        <v>5</v>
      </c>
      <c r="K4" s="12" t="s">
        <v>6</v>
      </c>
    </row>
    <row r="5" spans="1:17" x14ac:dyDescent="0.25">
      <c r="A5" s="12" t="s">
        <v>7</v>
      </c>
      <c r="B5" s="12" t="s">
        <v>138</v>
      </c>
      <c r="J5" s="12" t="s">
        <v>7</v>
      </c>
      <c r="K5" s="12" t="s">
        <v>138</v>
      </c>
    </row>
    <row r="6" spans="1:17" x14ac:dyDescent="0.25">
      <c r="A6" s="12" t="s">
        <v>9</v>
      </c>
      <c r="B6" s="12" t="s">
        <v>162</v>
      </c>
      <c r="J6" s="12" t="s">
        <v>9</v>
      </c>
      <c r="K6" s="12" t="s">
        <v>162</v>
      </c>
    </row>
    <row r="8" spans="1:17" x14ac:dyDescent="0.25">
      <c r="A8" s="6" t="s">
        <v>11</v>
      </c>
      <c r="B8" s="7" t="s">
        <v>12</v>
      </c>
      <c r="C8" s="7" t="s">
        <v>13</v>
      </c>
      <c r="D8" s="7" t="s">
        <v>14</v>
      </c>
      <c r="E8" s="7" t="s">
        <v>15</v>
      </c>
      <c r="F8" s="7" t="s">
        <v>13</v>
      </c>
      <c r="G8" s="7" t="s">
        <v>16</v>
      </c>
      <c r="H8" s="7" t="s">
        <v>17</v>
      </c>
      <c r="J8" s="6" t="s">
        <v>11</v>
      </c>
      <c r="K8" s="7" t="s">
        <v>12</v>
      </c>
      <c r="L8" s="7" t="s">
        <v>13</v>
      </c>
      <c r="M8" s="7" t="s">
        <v>14</v>
      </c>
      <c r="N8" s="7" t="s">
        <v>15</v>
      </c>
      <c r="O8" s="7" t="s">
        <v>13</v>
      </c>
      <c r="P8" s="7" t="s">
        <v>16</v>
      </c>
      <c r="Q8" s="7" t="s">
        <v>17</v>
      </c>
    </row>
    <row r="10" spans="1:17" x14ac:dyDescent="0.25">
      <c r="A10" s="12" t="s">
        <v>178</v>
      </c>
      <c r="J10" s="12" t="s">
        <v>178</v>
      </c>
    </row>
    <row r="12" spans="1:17" x14ac:dyDescent="0.25">
      <c r="A12" s="12" t="s">
        <v>46</v>
      </c>
      <c r="J12" s="12" t="s">
        <v>46</v>
      </c>
    </row>
    <row r="14" spans="1:17" x14ac:dyDescent="0.25">
      <c r="A14" t="s">
        <v>47</v>
      </c>
      <c r="J14" t="s">
        <v>47</v>
      </c>
    </row>
    <row r="15" spans="1:17" x14ac:dyDescent="0.25">
      <c r="A15" s="12" t="s">
        <v>1</v>
      </c>
      <c r="B15" s="12" t="s">
        <v>2</v>
      </c>
      <c r="J15" s="12" t="s">
        <v>1</v>
      </c>
      <c r="K15" s="12" t="s">
        <v>2</v>
      </c>
    </row>
    <row r="16" spans="1:17" x14ac:dyDescent="0.25">
      <c r="A16" s="12" t="s">
        <v>3</v>
      </c>
      <c r="B16" s="12" t="s">
        <v>4</v>
      </c>
      <c r="J16" s="12" t="s">
        <v>3</v>
      </c>
      <c r="K16" s="12" t="s">
        <v>158</v>
      </c>
    </row>
    <row r="17" spans="1:17" x14ac:dyDescent="0.25">
      <c r="A17" s="12" t="s">
        <v>5</v>
      </c>
      <c r="B17" s="12" t="s">
        <v>6</v>
      </c>
      <c r="J17" s="12" t="s">
        <v>5</v>
      </c>
      <c r="K17" s="12" t="s">
        <v>6</v>
      </c>
    </row>
    <row r="18" spans="1:17" x14ac:dyDescent="0.25">
      <c r="A18" s="12" t="s">
        <v>7</v>
      </c>
      <c r="B18" s="12" t="s">
        <v>138</v>
      </c>
      <c r="J18" s="12" t="s">
        <v>7</v>
      </c>
      <c r="K18" s="12" t="s">
        <v>138</v>
      </c>
    </row>
    <row r="19" spans="1:17" x14ac:dyDescent="0.25">
      <c r="A19" s="12" t="s">
        <v>9</v>
      </c>
      <c r="B19" s="12" t="s">
        <v>162</v>
      </c>
      <c r="J19" s="12" t="s">
        <v>9</v>
      </c>
      <c r="K19" s="12" t="s">
        <v>162</v>
      </c>
    </row>
    <row r="21" spans="1:17" x14ac:dyDescent="0.25">
      <c r="A21" s="6" t="s">
        <v>11</v>
      </c>
      <c r="B21" s="7" t="s">
        <v>12</v>
      </c>
      <c r="C21" s="7" t="s">
        <v>13</v>
      </c>
      <c r="D21" s="7" t="s">
        <v>14</v>
      </c>
      <c r="E21" s="7" t="s">
        <v>15</v>
      </c>
      <c r="F21" s="7" t="s">
        <v>13</v>
      </c>
      <c r="G21" s="7" t="s">
        <v>16</v>
      </c>
      <c r="H21" s="7" t="s">
        <v>17</v>
      </c>
      <c r="J21" s="6" t="s">
        <v>11</v>
      </c>
      <c r="K21" s="7" t="s">
        <v>12</v>
      </c>
      <c r="L21" s="7" t="s">
        <v>13</v>
      </c>
      <c r="M21" s="7" t="s">
        <v>14</v>
      </c>
      <c r="N21" s="7" t="s">
        <v>15</v>
      </c>
      <c r="O21" s="7" t="s">
        <v>13</v>
      </c>
      <c r="P21" s="7" t="s">
        <v>16</v>
      </c>
      <c r="Q21" s="7" t="s">
        <v>17</v>
      </c>
    </row>
    <row r="23" spans="1:17" x14ac:dyDescent="0.25">
      <c r="A23" s="12" t="s">
        <v>178</v>
      </c>
      <c r="J23" s="12" t="s">
        <v>178</v>
      </c>
    </row>
    <row r="25" spans="1:17" x14ac:dyDescent="0.25">
      <c r="A25" s="12" t="s">
        <v>46</v>
      </c>
      <c r="J25" s="12" t="s">
        <v>46</v>
      </c>
    </row>
    <row r="27" spans="1:17" x14ac:dyDescent="0.25">
      <c r="A27" t="s">
        <v>49</v>
      </c>
      <c r="J27" t="s">
        <v>49</v>
      </c>
    </row>
    <row r="28" spans="1:17" x14ac:dyDescent="0.25">
      <c r="A28" s="12" t="s">
        <v>1</v>
      </c>
      <c r="B28" s="12" t="s">
        <v>2</v>
      </c>
      <c r="J28" s="12" t="s">
        <v>1</v>
      </c>
      <c r="K28" s="12" t="s">
        <v>2</v>
      </c>
    </row>
    <row r="29" spans="1:17" x14ac:dyDescent="0.25">
      <c r="A29" s="12" t="s">
        <v>3</v>
      </c>
      <c r="B29" s="12" t="s">
        <v>4</v>
      </c>
      <c r="J29" s="12" t="s">
        <v>3</v>
      </c>
      <c r="K29" s="12" t="s">
        <v>158</v>
      </c>
    </row>
    <row r="30" spans="1:17" x14ac:dyDescent="0.25">
      <c r="A30" s="12" t="s">
        <v>5</v>
      </c>
      <c r="B30" s="12" t="s">
        <v>6</v>
      </c>
      <c r="J30" s="12" t="s">
        <v>5</v>
      </c>
      <c r="K30" s="12" t="s">
        <v>6</v>
      </c>
    </row>
    <row r="31" spans="1:17" x14ac:dyDescent="0.25">
      <c r="A31" s="12" t="s">
        <v>7</v>
      </c>
      <c r="B31" s="12" t="s">
        <v>138</v>
      </c>
      <c r="J31" s="12" t="s">
        <v>7</v>
      </c>
      <c r="K31" s="12" t="s">
        <v>138</v>
      </c>
    </row>
    <row r="32" spans="1:17" x14ac:dyDescent="0.25">
      <c r="A32" s="12" t="s">
        <v>9</v>
      </c>
      <c r="B32" s="12" t="s">
        <v>162</v>
      </c>
      <c r="J32" s="12" t="s">
        <v>9</v>
      </c>
      <c r="K32" s="12" t="s">
        <v>162</v>
      </c>
    </row>
    <row r="34" spans="1:17" x14ac:dyDescent="0.25">
      <c r="A34" s="6" t="s">
        <v>11</v>
      </c>
      <c r="B34" s="7" t="s">
        <v>12</v>
      </c>
      <c r="C34" s="7" t="s">
        <v>13</v>
      </c>
      <c r="D34" s="7" t="s">
        <v>14</v>
      </c>
      <c r="E34" s="7" t="s">
        <v>15</v>
      </c>
      <c r="F34" s="7" t="s">
        <v>13</v>
      </c>
      <c r="G34" s="7" t="s">
        <v>16</v>
      </c>
      <c r="H34" s="7" t="s">
        <v>17</v>
      </c>
      <c r="J34" s="6" t="s">
        <v>11</v>
      </c>
      <c r="K34" s="7" t="s">
        <v>12</v>
      </c>
      <c r="L34" s="7" t="s">
        <v>13</v>
      </c>
      <c r="M34" s="7" t="s">
        <v>14</v>
      </c>
      <c r="N34" s="7" t="s">
        <v>15</v>
      </c>
      <c r="O34" s="7" t="s">
        <v>13</v>
      </c>
      <c r="P34" s="7" t="s">
        <v>16</v>
      </c>
      <c r="Q34" s="7" t="s">
        <v>17</v>
      </c>
    </row>
    <row r="36" spans="1:17" x14ac:dyDescent="0.25">
      <c r="A36" s="12" t="s">
        <v>50</v>
      </c>
      <c r="J36" s="12" t="s">
        <v>50</v>
      </c>
    </row>
    <row r="38" spans="1:17" x14ac:dyDescent="0.25">
      <c r="A38" s="12" t="s">
        <v>46</v>
      </c>
      <c r="J38" s="12" t="s">
        <v>46</v>
      </c>
    </row>
    <row r="40" spans="1:17" x14ac:dyDescent="0.25">
      <c r="A40" t="s">
        <v>51</v>
      </c>
      <c r="J40" t="s">
        <v>51</v>
      </c>
    </row>
    <row r="41" spans="1:17" x14ac:dyDescent="0.25">
      <c r="A41" s="12" t="s">
        <v>1</v>
      </c>
      <c r="B41" s="12" t="s">
        <v>2</v>
      </c>
      <c r="J41" s="12" t="s">
        <v>1</v>
      </c>
      <c r="K41" s="12" t="s">
        <v>2</v>
      </c>
    </row>
    <row r="42" spans="1:17" x14ac:dyDescent="0.25">
      <c r="A42" s="12" t="s">
        <v>3</v>
      </c>
      <c r="B42" s="12" t="s">
        <v>4</v>
      </c>
      <c r="J42" s="12" t="s">
        <v>3</v>
      </c>
      <c r="K42" s="12" t="s">
        <v>158</v>
      </c>
    </row>
    <row r="43" spans="1:17" x14ac:dyDescent="0.25">
      <c r="A43" s="12" t="s">
        <v>5</v>
      </c>
      <c r="B43" s="12" t="s">
        <v>6</v>
      </c>
      <c r="J43" s="12" t="s">
        <v>5</v>
      </c>
      <c r="K43" s="12" t="s">
        <v>6</v>
      </c>
    </row>
    <row r="44" spans="1:17" x14ac:dyDescent="0.25">
      <c r="A44" s="12" t="s">
        <v>7</v>
      </c>
      <c r="B44" s="12" t="s">
        <v>138</v>
      </c>
      <c r="J44" s="12" t="s">
        <v>7</v>
      </c>
      <c r="K44" s="12" t="s">
        <v>138</v>
      </c>
    </row>
    <row r="45" spans="1:17" x14ac:dyDescent="0.25">
      <c r="A45" s="12" t="s">
        <v>9</v>
      </c>
      <c r="B45" s="12" t="s">
        <v>162</v>
      </c>
      <c r="J45" s="12" t="s">
        <v>9</v>
      </c>
      <c r="K45" s="12" t="s">
        <v>162</v>
      </c>
    </row>
    <row r="47" spans="1:17" x14ac:dyDescent="0.25">
      <c r="A47" s="6" t="s">
        <v>11</v>
      </c>
      <c r="B47" s="7" t="s">
        <v>12</v>
      </c>
      <c r="C47" s="7" t="s">
        <v>13</v>
      </c>
      <c r="D47" s="7" t="s">
        <v>14</v>
      </c>
      <c r="E47" s="7" t="s">
        <v>15</v>
      </c>
      <c r="F47" s="7" t="s">
        <v>13</v>
      </c>
      <c r="G47" s="7" t="s">
        <v>16</v>
      </c>
      <c r="H47" s="7" t="s">
        <v>17</v>
      </c>
      <c r="J47" s="6" t="s">
        <v>11</v>
      </c>
      <c r="K47" s="7" t="s">
        <v>12</v>
      </c>
      <c r="L47" s="7" t="s">
        <v>13</v>
      </c>
      <c r="M47" s="7" t="s">
        <v>14</v>
      </c>
      <c r="N47" s="7" t="s">
        <v>15</v>
      </c>
      <c r="O47" s="7" t="s">
        <v>13</v>
      </c>
      <c r="P47" s="7" t="s">
        <v>16</v>
      </c>
      <c r="Q47" s="7" t="s">
        <v>17</v>
      </c>
    </row>
    <row r="49" spans="1:17" x14ac:dyDescent="0.25">
      <c r="A49" s="12" t="s">
        <v>163</v>
      </c>
      <c r="J49" s="12" t="s">
        <v>163</v>
      </c>
    </row>
    <row r="51" spans="1:17" x14ac:dyDescent="0.25">
      <c r="A51" s="12" t="s">
        <v>46</v>
      </c>
      <c r="J51" s="12" t="s">
        <v>46</v>
      </c>
    </row>
    <row r="53" spans="1:17" x14ac:dyDescent="0.25">
      <c r="A53" t="s">
        <v>54</v>
      </c>
      <c r="J53" t="s">
        <v>54</v>
      </c>
    </row>
    <row r="54" spans="1:17" x14ac:dyDescent="0.25">
      <c r="A54" s="12" t="s">
        <v>1</v>
      </c>
      <c r="B54" s="12" t="s">
        <v>2</v>
      </c>
      <c r="J54" s="12" t="s">
        <v>1</v>
      </c>
      <c r="K54" s="12" t="s">
        <v>2</v>
      </c>
    </row>
    <row r="55" spans="1:17" x14ac:dyDescent="0.25">
      <c r="A55" s="12" t="s">
        <v>3</v>
      </c>
      <c r="B55" s="12" t="s">
        <v>4</v>
      </c>
      <c r="J55" s="12" t="s">
        <v>3</v>
      </c>
      <c r="K55" s="12" t="s">
        <v>158</v>
      </c>
    </row>
    <row r="56" spans="1:17" x14ac:dyDescent="0.25">
      <c r="A56" s="12" t="s">
        <v>5</v>
      </c>
      <c r="B56" s="12" t="s">
        <v>6</v>
      </c>
      <c r="J56" s="12" t="s">
        <v>5</v>
      </c>
      <c r="K56" s="12" t="s">
        <v>6</v>
      </c>
    </row>
    <row r="57" spans="1:17" x14ac:dyDescent="0.25">
      <c r="A57" s="12" t="s">
        <v>7</v>
      </c>
      <c r="B57" s="12" t="s">
        <v>138</v>
      </c>
      <c r="J57" s="12" t="s">
        <v>7</v>
      </c>
      <c r="K57" s="12" t="s">
        <v>138</v>
      </c>
    </row>
    <row r="58" spans="1:17" x14ac:dyDescent="0.25">
      <c r="A58" s="12" t="s">
        <v>9</v>
      </c>
      <c r="B58" s="12" t="s">
        <v>162</v>
      </c>
      <c r="J58" s="12" t="s">
        <v>9</v>
      </c>
      <c r="K58" s="12" t="s">
        <v>162</v>
      </c>
    </row>
    <row r="60" spans="1:17" x14ac:dyDescent="0.25">
      <c r="A60" s="6" t="s">
        <v>11</v>
      </c>
      <c r="B60" s="7" t="s">
        <v>12</v>
      </c>
      <c r="C60" s="7" t="s">
        <v>13</v>
      </c>
      <c r="D60" s="7" t="s">
        <v>14</v>
      </c>
      <c r="E60" s="7" t="s">
        <v>15</v>
      </c>
      <c r="F60" s="7" t="s">
        <v>13</v>
      </c>
      <c r="G60" s="7" t="s">
        <v>16</v>
      </c>
      <c r="H60" s="7" t="s">
        <v>17</v>
      </c>
      <c r="J60" s="6" t="s">
        <v>11</v>
      </c>
      <c r="K60" s="7" t="s">
        <v>12</v>
      </c>
      <c r="L60" s="7" t="s">
        <v>13</v>
      </c>
      <c r="M60" s="7" t="s">
        <v>14</v>
      </c>
      <c r="N60" s="7" t="s">
        <v>15</v>
      </c>
      <c r="O60" s="7" t="s">
        <v>13</v>
      </c>
      <c r="P60" s="7" t="s">
        <v>16</v>
      </c>
      <c r="Q60" s="7" t="s">
        <v>17</v>
      </c>
    </row>
    <row r="62" spans="1:17" x14ac:dyDescent="0.25">
      <c r="A62" s="12" t="s">
        <v>163</v>
      </c>
      <c r="J62" s="12" t="s">
        <v>163</v>
      </c>
    </row>
    <row r="64" spans="1:17" x14ac:dyDescent="0.25">
      <c r="A64" s="12" t="s">
        <v>46</v>
      </c>
      <c r="J64" s="12" t="s">
        <v>46</v>
      </c>
    </row>
    <row r="66" spans="1:17" x14ac:dyDescent="0.25">
      <c r="A66" t="s">
        <v>57</v>
      </c>
      <c r="J66" t="s">
        <v>57</v>
      </c>
    </row>
    <row r="67" spans="1:17" x14ac:dyDescent="0.25">
      <c r="A67" s="12" t="s">
        <v>1</v>
      </c>
      <c r="B67" s="12" t="s">
        <v>2</v>
      </c>
      <c r="J67" s="12" t="s">
        <v>1</v>
      </c>
      <c r="K67" s="12" t="s">
        <v>2</v>
      </c>
    </row>
    <row r="68" spans="1:17" x14ac:dyDescent="0.25">
      <c r="A68" s="12" t="s">
        <v>3</v>
      </c>
      <c r="B68" s="12" t="s">
        <v>4</v>
      </c>
      <c r="J68" s="12" t="s">
        <v>3</v>
      </c>
      <c r="K68" s="12" t="s">
        <v>158</v>
      </c>
    </row>
    <row r="69" spans="1:17" x14ac:dyDescent="0.25">
      <c r="A69" s="12" t="s">
        <v>5</v>
      </c>
      <c r="B69" s="12" t="s">
        <v>6</v>
      </c>
      <c r="J69" s="12" t="s">
        <v>5</v>
      </c>
      <c r="K69" s="12" t="s">
        <v>6</v>
      </c>
    </row>
    <row r="70" spans="1:17" x14ac:dyDescent="0.25">
      <c r="A70" s="12" t="s">
        <v>7</v>
      </c>
      <c r="B70" s="12" t="s">
        <v>138</v>
      </c>
      <c r="J70" s="12" t="s">
        <v>7</v>
      </c>
      <c r="K70" s="12" t="s">
        <v>138</v>
      </c>
    </row>
    <row r="71" spans="1:17" x14ac:dyDescent="0.25">
      <c r="A71" s="12" t="s">
        <v>9</v>
      </c>
      <c r="B71" s="12" t="s">
        <v>162</v>
      </c>
      <c r="J71" s="12" t="s">
        <v>9</v>
      </c>
      <c r="K71" s="12" t="s">
        <v>162</v>
      </c>
    </row>
    <row r="73" spans="1:17" x14ac:dyDescent="0.25">
      <c r="A73" s="6" t="s">
        <v>11</v>
      </c>
      <c r="B73" s="7" t="s">
        <v>12</v>
      </c>
      <c r="C73" s="7" t="s">
        <v>13</v>
      </c>
      <c r="D73" s="7" t="s">
        <v>14</v>
      </c>
      <c r="E73" s="7" t="s">
        <v>15</v>
      </c>
      <c r="F73" s="7" t="s">
        <v>13</v>
      </c>
      <c r="G73" s="7" t="s">
        <v>16</v>
      </c>
      <c r="H73" s="7" t="s">
        <v>17</v>
      </c>
      <c r="J73" s="6" t="s">
        <v>11</v>
      </c>
      <c r="K73" s="7" t="s">
        <v>12</v>
      </c>
      <c r="L73" s="7" t="s">
        <v>13</v>
      </c>
      <c r="M73" s="7" t="s">
        <v>14</v>
      </c>
      <c r="N73" s="7" t="s">
        <v>15</v>
      </c>
      <c r="O73" s="7" t="s">
        <v>13</v>
      </c>
      <c r="P73" s="7" t="s">
        <v>16</v>
      </c>
      <c r="Q73" s="7" t="s">
        <v>17</v>
      </c>
    </row>
    <row r="75" spans="1:17" x14ac:dyDescent="0.25">
      <c r="A75" s="12" t="s">
        <v>163</v>
      </c>
      <c r="J75" s="12" t="s">
        <v>163</v>
      </c>
    </row>
    <row r="77" spans="1:17" x14ac:dyDescent="0.25">
      <c r="A77" s="12" t="s">
        <v>46</v>
      </c>
      <c r="J77" s="12" t="s">
        <v>46</v>
      </c>
    </row>
    <row r="79" spans="1:17" x14ac:dyDescent="0.25">
      <c r="A79" t="s">
        <v>60</v>
      </c>
      <c r="J79" t="s">
        <v>60</v>
      </c>
    </row>
    <row r="80" spans="1:17" x14ac:dyDescent="0.25">
      <c r="A80" s="12" t="s">
        <v>1</v>
      </c>
      <c r="B80" s="12" t="s">
        <v>2</v>
      </c>
      <c r="J80" s="12" t="s">
        <v>1</v>
      </c>
      <c r="K80" s="12" t="s">
        <v>2</v>
      </c>
    </row>
    <row r="81" spans="1:17" x14ac:dyDescent="0.25">
      <c r="A81" s="12" t="s">
        <v>3</v>
      </c>
      <c r="B81" s="12" t="s">
        <v>4</v>
      </c>
      <c r="J81" s="12" t="s">
        <v>3</v>
      </c>
      <c r="K81" s="12" t="s">
        <v>158</v>
      </c>
    </row>
    <row r="82" spans="1:17" x14ac:dyDescent="0.25">
      <c r="A82" s="12" t="s">
        <v>5</v>
      </c>
      <c r="B82" s="12" t="s">
        <v>6</v>
      </c>
      <c r="J82" s="12" t="s">
        <v>5</v>
      </c>
      <c r="K82" s="12" t="s">
        <v>6</v>
      </c>
    </row>
    <row r="83" spans="1:17" x14ac:dyDescent="0.25">
      <c r="A83" s="12" t="s">
        <v>7</v>
      </c>
      <c r="B83" s="12" t="s">
        <v>138</v>
      </c>
      <c r="J83" s="12" t="s">
        <v>7</v>
      </c>
      <c r="K83" s="12" t="s">
        <v>138</v>
      </c>
    </row>
    <row r="84" spans="1:17" x14ac:dyDescent="0.25">
      <c r="A84" s="12" t="s">
        <v>9</v>
      </c>
      <c r="B84" s="12" t="s">
        <v>162</v>
      </c>
      <c r="J84" s="12" t="s">
        <v>9</v>
      </c>
      <c r="K84" s="12" t="s">
        <v>162</v>
      </c>
    </row>
    <row r="86" spans="1:17" x14ac:dyDescent="0.25">
      <c r="A86" s="6" t="s">
        <v>11</v>
      </c>
      <c r="B86" s="7" t="s">
        <v>12</v>
      </c>
      <c r="C86" s="7" t="s">
        <v>13</v>
      </c>
      <c r="D86" s="7" t="s">
        <v>14</v>
      </c>
      <c r="E86" s="7" t="s">
        <v>15</v>
      </c>
      <c r="F86" s="7" t="s">
        <v>13</v>
      </c>
      <c r="G86" s="7" t="s">
        <v>16</v>
      </c>
      <c r="H86" s="7" t="s">
        <v>17</v>
      </c>
      <c r="J86" s="6" t="s">
        <v>11</v>
      </c>
      <c r="K86" s="7" t="s">
        <v>12</v>
      </c>
      <c r="L86" s="7" t="s">
        <v>13</v>
      </c>
      <c r="M86" s="7" t="s">
        <v>14</v>
      </c>
      <c r="N86" s="7" t="s">
        <v>15</v>
      </c>
      <c r="O86" s="7" t="s">
        <v>13</v>
      </c>
      <c r="P86" s="7" t="s">
        <v>16</v>
      </c>
      <c r="Q86" s="7" t="s">
        <v>17</v>
      </c>
    </row>
    <row r="88" spans="1:17" x14ac:dyDescent="0.25">
      <c r="A88" s="12" t="s">
        <v>61</v>
      </c>
      <c r="J88" s="12" t="s">
        <v>61</v>
      </c>
    </row>
    <row r="90" spans="1:17" x14ac:dyDescent="0.25">
      <c r="A90" s="12" t="s">
        <v>46</v>
      </c>
      <c r="J90" s="12" t="s">
        <v>46</v>
      </c>
    </row>
    <row r="92" spans="1:17" x14ac:dyDescent="0.25">
      <c r="A92" t="s">
        <v>62</v>
      </c>
      <c r="J92" t="s">
        <v>62</v>
      </c>
    </row>
    <row r="93" spans="1:17" x14ac:dyDescent="0.25">
      <c r="A93" s="12" t="s">
        <v>1</v>
      </c>
      <c r="B93" s="12" t="s">
        <v>2</v>
      </c>
      <c r="J93" s="12" t="s">
        <v>1</v>
      </c>
      <c r="K93" s="12" t="s">
        <v>2</v>
      </c>
    </row>
    <row r="94" spans="1:17" x14ac:dyDescent="0.25">
      <c r="A94" s="12" t="s">
        <v>3</v>
      </c>
      <c r="B94" s="12" t="s">
        <v>4</v>
      </c>
      <c r="J94" s="12" t="s">
        <v>3</v>
      </c>
      <c r="K94" s="12" t="s">
        <v>158</v>
      </c>
    </row>
    <row r="95" spans="1:17" x14ac:dyDescent="0.25">
      <c r="A95" s="12" t="s">
        <v>5</v>
      </c>
      <c r="B95" s="12" t="s">
        <v>6</v>
      </c>
      <c r="J95" s="12" t="s">
        <v>5</v>
      </c>
      <c r="K95" s="12" t="s">
        <v>6</v>
      </c>
    </row>
    <row r="96" spans="1:17" x14ac:dyDescent="0.25">
      <c r="A96" s="12" t="s">
        <v>7</v>
      </c>
      <c r="B96" s="12" t="s">
        <v>138</v>
      </c>
      <c r="J96" s="12" t="s">
        <v>7</v>
      </c>
      <c r="K96" s="12" t="s">
        <v>138</v>
      </c>
    </row>
    <row r="97" spans="1:17" x14ac:dyDescent="0.25">
      <c r="A97" s="12" t="s">
        <v>9</v>
      </c>
      <c r="B97" s="12" t="s">
        <v>162</v>
      </c>
      <c r="J97" s="12" t="s">
        <v>9</v>
      </c>
      <c r="K97" s="12" t="s">
        <v>162</v>
      </c>
    </row>
    <row r="99" spans="1:17" x14ac:dyDescent="0.25">
      <c r="A99" s="6" t="s">
        <v>11</v>
      </c>
      <c r="B99" s="7" t="s">
        <v>12</v>
      </c>
      <c r="C99" s="7" t="s">
        <v>13</v>
      </c>
      <c r="D99" s="7" t="s">
        <v>14</v>
      </c>
      <c r="E99" s="7" t="s">
        <v>15</v>
      </c>
      <c r="F99" s="7" t="s">
        <v>13</v>
      </c>
      <c r="G99" s="7" t="s">
        <v>16</v>
      </c>
      <c r="H99" s="7" t="s">
        <v>17</v>
      </c>
      <c r="J99" s="6" t="s">
        <v>11</v>
      </c>
      <c r="K99" s="7" t="s">
        <v>12</v>
      </c>
      <c r="L99" s="7" t="s">
        <v>13</v>
      </c>
      <c r="M99" s="7" t="s">
        <v>14</v>
      </c>
      <c r="N99" s="7" t="s">
        <v>15</v>
      </c>
      <c r="O99" s="7" t="s">
        <v>13</v>
      </c>
      <c r="P99" s="7" t="s">
        <v>16</v>
      </c>
      <c r="Q99" s="7" t="s">
        <v>17</v>
      </c>
    </row>
    <row r="101" spans="1:17" x14ac:dyDescent="0.25">
      <c r="A101" s="12" t="s">
        <v>164</v>
      </c>
      <c r="J101" s="12" t="s">
        <v>164</v>
      </c>
    </row>
    <row r="103" spans="1:17" x14ac:dyDescent="0.25">
      <c r="A103" s="12" t="s">
        <v>46</v>
      </c>
      <c r="J103" s="12" t="s">
        <v>46</v>
      </c>
    </row>
    <row r="105" spans="1:17" x14ac:dyDescent="0.25">
      <c r="A105" t="s">
        <v>64</v>
      </c>
      <c r="J105" t="s">
        <v>64</v>
      </c>
    </row>
    <row r="106" spans="1:17" x14ac:dyDescent="0.25">
      <c r="A106" s="12" t="s">
        <v>1</v>
      </c>
      <c r="B106" s="12" t="s">
        <v>2</v>
      </c>
      <c r="J106" s="12" t="s">
        <v>1</v>
      </c>
      <c r="K106" s="12" t="s">
        <v>2</v>
      </c>
    </row>
    <row r="107" spans="1:17" x14ac:dyDescent="0.25">
      <c r="A107" s="12" t="s">
        <v>3</v>
      </c>
      <c r="B107" s="12" t="s">
        <v>4</v>
      </c>
      <c r="J107" s="12" t="s">
        <v>3</v>
      </c>
      <c r="K107" s="12" t="s">
        <v>158</v>
      </c>
    </row>
    <row r="108" spans="1:17" x14ac:dyDescent="0.25">
      <c r="A108" s="12" t="s">
        <v>5</v>
      </c>
      <c r="B108" s="12" t="s">
        <v>6</v>
      </c>
      <c r="J108" s="12" t="s">
        <v>5</v>
      </c>
      <c r="K108" s="12" t="s">
        <v>6</v>
      </c>
    </row>
    <row r="109" spans="1:17" x14ac:dyDescent="0.25">
      <c r="A109" s="12" t="s">
        <v>7</v>
      </c>
      <c r="B109" s="12" t="s">
        <v>138</v>
      </c>
      <c r="J109" s="12" t="s">
        <v>7</v>
      </c>
      <c r="K109" s="12" t="s">
        <v>138</v>
      </c>
    </row>
    <row r="110" spans="1:17" x14ac:dyDescent="0.25">
      <c r="A110" s="12" t="s">
        <v>9</v>
      </c>
      <c r="B110" s="12" t="s">
        <v>162</v>
      </c>
      <c r="J110" s="12" t="s">
        <v>9</v>
      </c>
      <c r="K110" s="12" t="s">
        <v>162</v>
      </c>
    </row>
    <row r="112" spans="1:17" x14ac:dyDescent="0.25">
      <c r="A112" s="6" t="s">
        <v>11</v>
      </c>
      <c r="B112" s="7" t="s">
        <v>12</v>
      </c>
      <c r="C112" s="7" t="s">
        <v>13</v>
      </c>
      <c r="D112" s="7" t="s">
        <v>14</v>
      </c>
      <c r="E112" s="7" t="s">
        <v>15</v>
      </c>
      <c r="F112" s="7" t="s">
        <v>13</v>
      </c>
      <c r="G112" s="7" t="s">
        <v>16</v>
      </c>
      <c r="H112" s="7" t="s">
        <v>17</v>
      </c>
      <c r="J112" s="6" t="s">
        <v>11</v>
      </c>
      <c r="K112" s="7" t="s">
        <v>12</v>
      </c>
      <c r="L112" s="7" t="s">
        <v>13</v>
      </c>
      <c r="M112" s="7" t="s">
        <v>14</v>
      </c>
      <c r="N112" s="7" t="s">
        <v>15</v>
      </c>
      <c r="O112" s="7" t="s">
        <v>13</v>
      </c>
      <c r="P112" s="7" t="s">
        <v>16</v>
      </c>
      <c r="Q112" s="7" t="s">
        <v>17</v>
      </c>
    </row>
    <row r="114" spans="1:17" x14ac:dyDescent="0.25">
      <c r="A114" s="12" t="s">
        <v>163</v>
      </c>
      <c r="J114" s="12" t="s">
        <v>163</v>
      </c>
    </row>
    <row r="116" spans="1:17" x14ac:dyDescent="0.25">
      <c r="A116" s="12" t="s">
        <v>46</v>
      </c>
      <c r="J116" s="12" t="s">
        <v>46</v>
      </c>
    </row>
    <row r="118" spans="1:17" x14ac:dyDescent="0.25">
      <c r="A118" t="s">
        <v>65</v>
      </c>
      <c r="J118" t="s">
        <v>65</v>
      </c>
    </row>
    <row r="119" spans="1:17" x14ac:dyDescent="0.25">
      <c r="A119" s="12" t="s">
        <v>1</v>
      </c>
      <c r="B119" s="12" t="s">
        <v>2</v>
      </c>
      <c r="J119" s="12" t="s">
        <v>1</v>
      </c>
      <c r="K119" s="12" t="s">
        <v>2</v>
      </c>
    </row>
    <row r="120" spans="1:17" x14ac:dyDescent="0.25">
      <c r="A120" s="12" t="s">
        <v>3</v>
      </c>
      <c r="B120" s="12" t="s">
        <v>4</v>
      </c>
      <c r="J120" s="12" t="s">
        <v>3</v>
      </c>
      <c r="K120" s="12" t="s">
        <v>158</v>
      </c>
    </row>
    <row r="121" spans="1:17" x14ac:dyDescent="0.25">
      <c r="A121" s="12" t="s">
        <v>5</v>
      </c>
      <c r="B121" s="12" t="s">
        <v>6</v>
      </c>
      <c r="J121" s="12" t="s">
        <v>5</v>
      </c>
      <c r="K121" s="12" t="s">
        <v>6</v>
      </c>
    </row>
    <row r="122" spans="1:17" x14ac:dyDescent="0.25">
      <c r="A122" s="12" t="s">
        <v>7</v>
      </c>
      <c r="B122" s="12" t="s">
        <v>138</v>
      </c>
      <c r="J122" s="12" t="s">
        <v>7</v>
      </c>
      <c r="K122" s="12" t="s">
        <v>138</v>
      </c>
    </row>
    <row r="123" spans="1:17" x14ac:dyDescent="0.25">
      <c r="A123" s="12" t="s">
        <v>9</v>
      </c>
      <c r="B123" s="12" t="s">
        <v>162</v>
      </c>
      <c r="J123" s="12" t="s">
        <v>9</v>
      </c>
      <c r="K123" s="12" t="s">
        <v>162</v>
      </c>
    </row>
    <row r="125" spans="1:17" x14ac:dyDescent="0.25">
      <c r="A125" s="6" t="s">
        <v>11</v>
      </c>
      <c r="B125" s="7" t="s">
        <v>12</v>
      </c>
      <c r="C125" s="7" t="s">
        <v>13</v>
      </c>
      <c r="D125" s="7" t="s">
        <v>14</v>
      </c>
      <c r="E125" s="7" t="s">
        <v>15</v>
      </c>
      <c r="F125" s="7" t="s">
        <v>13</v>
      </c>
      <c r="G125" s="7" t="s">
        <v>16</v>
      </c>
      <c r="H125" s="7" t="s">
        <v>17</v>
      </c>
      <c r="J125" s="6" t="s">
        <v>11</v>
      </c>
      <c r="K125" s="7" t="s">
        <v>12</v>
      </c>
      <c r="L125" s="7" t="s">
        <v>13</v>
      </c>
      <c r="M125" s="7" t="s">
        <v>14</v>
      </c>
      <c r="N125" s="7" t="s">
        <v>15</v>
      </c>
      <c r="O125" s="7" t="s">
        <v>13</v>
      </c>
      <c r="P125" s="7" t="s">
        <v>16</v>
      </c>
      <c r="Q125" s="7" t="s">
        <v>17</v>
      </c>
    </row>
    <row r="127" spans="1:17" x14ac:dyDescent="0.25">
      <c r="A127" s="12" t="s">
        <v>163</v>
      </c>
      <c r="J127" s="12" t="s">
        <v>163</v>
      </c>
    </row>
    <row r="129" spans="1:17" x14ac:dyDescent="0.25">
      <c r="A129" s="12" t="s">
        <v>46</v>
      </c>
      <c r="J129" s="12" t="s">
        <v>46</v>
      </c>
    </row>
    <row r="131" spans="1:17" x14ac:dyDescent="0.25">
      <c r="A131" t="s">
        <v>67</v>
      </c>
      <c r="J131" t="s">
        <v>67</v>
      </c>
    </row>
    <row r="132" spans="1:17" x14ac:dyDescent="0.25">
      <c r="A132" s="12" t="s">
        <v>1</v>
      </c>
      <c r="B132" s="12" t="s">
        <v>2</v>
      </c>
      <c r="J132" s="12" t="s">
        <v>1</v>
      </c>
      <c r="K132" s="12" t="s">
        <v>2</v>
      </c>
    </row>
    <row r="133" spans="1:17" x14ac:dyDescent="0.25">
      <c r="A133" s="12" t="s">
        <v>3</v>
      </c>
      <c r="B133" s="12" t="s">
        <v>4</v>
      </c>
      <c r="J133" s="12" t="s">
        <v>3</v>
      </c>
      <c r="K133" s="12" t="s">
        <v>158</v>
      </c>
    </row>
    <row r="134" spans="1:17" x14ac:dyDescent="0.25">
      <c r="A134" s="12" t="s">
        <v>5</v>
      </c>
      <c r="B134" s="12" t="s">
        <v>6</v>
      </c>
      <c r="J134" s="12" t="s">
        <v>5</v>
      </c>
      <c r="K134" s="12" t="s">
        <v>6</v>
      </c>
    </row>
    <row r="135" spans="1:17" x14ac:dyDescent="0.25">
      <c r="A135" s="12" t="s">
        <v>7</v>
      </c>
      <c r="B135" s="12" t="s">
        <v>138</v>
      </c>
      <c r="J135" s="12" t="s">
        <v>7</v>
      </c>
      <c r="K135" s="12" t="s">
        <v>138</v>
      </c>
    </row>
    <row r="136" spans="1:17" x14ac:dyDescent="0.25">
      <c r="A136" s="12" t="s">
        <v>9</v>
      </c>
      <c r="B136" s="12" t="s">
        <v>162</v>
      </c>
      <c r="J136" s="12" t="s">
        <v>9</v>
      </c>
      <c r="K136" s="12" t="s">
        <v>162</v>
      </c>
    </row>
    <row r="138" spans="1:17" x14ac:dyDescent="0.25">
      <c r="A138" s="6" t="s">
        <v>11</v>
      </c>
      <c r="B138" s="7" t="s">
        <v>12</v>
      </c>
      <c r="C138" s="7" t="s">
        <v>13</v>
      </c>
      <c r="D138" s="7" t="s">
        <v>14</v>
      </c>
      <c r="E138" s="7" t="s">
        <v>15</v>
      </c>
      <c r="F138" s="7" t="s">
        <v>13</v>
      </c>
      <c r="G138" s="7" t="s">
        <v>16</v>
      </c>
      <c r="H138" s="7" t="s">
        <v>17</v>
      </c>
      <c r="J138" s="6" t="s">
        <v>11</v>
      </c>
      <c r="K138" s="7" t="s">
        <v>12</v>
      </c>
      <c r="L138" s="7" t="s">
        <v>13</v>
      </c>
      <c r="M138" s="7" t="s">
        <v>14</v>
      </c>
      <c r="N138" s="7" t="s">
        <v>15</v>
      </c>
      <c r="O138" s="7" t="s">
        <v>13</v>
      </c>
      <c r="P138" s="7" t="s">
        <v>16</v>
      </c>
      <c r="Q138" s="7" t="s">
        <v>17</v>
      </c>
    </row>
    <row r="140" spans="1:17" x14ac:dyDescent="0.25">
      <c r="A140" s="12" t="s">
        <v>163</v>
      </c>
      <c r="J140" s="12" t="s">
        <v>163</v>
      </c>
    </row>
    <row r="142" spans="1:17" x14ac:dyDescent="0.25">
      <c r="A142" s="12" t="s">
        <v>46</v>
      </c>
      <c r="J142" s="12" t="s">
        <v>46</v>
      </c>
    </row>
    <row r="144" spans="1:17" x14ac:dyDescent="0.25">
      <c r="A144" t="s">
        <v>69</v>
      </c>
      <c r="J144" t="s">
        <v>69</v>
      </c>
    </row>
    <row r="145" spans="1:17" x14ac:dyDescent="0.25">
      <c r="A145" s="12" t="s">
        <v>1</v>
      </c>
      <c r="B145" s="12" t="s">
        <v>2</v>
      </c>
      <c r="J145" s="12" t="s">
        <v>1</v>
      </c>
      <c r="K145" s="12" t="s">
        <v>2</v>
      </c>
    </row>
    <row r="146" spans="1:17" x14ac:dyDescent="0.25">
      <c r="A146" s="12" t="s">
        <v>3</v>
      </c>
      <c r="B146" s="12" t="s">
        <v>4</v>
      </c>
      <c r="J146" s="12" t="s">
        <v>3</v>
      </c>
      <c r="K146" s="12" t="s">
        <v>158</v>
      </c>
    </row>
    <row r="147" spans="1:17" x14ac:dyDescent="0.25">
      <c r="A147" s="12" t="s">
        <v>5</v>
      </c>
      <c r="B147" s="12" t="s">
        <v>6</v>
      </c>
      <c r="J147" s="12" t="s">
        <v>5</v>
      </c>
      <c r="K147" s="12" t="s">
        <v>6</v>
      </c>
    </row>
    <row r="148" spans="1:17" x14ac:dyDescent="0.25">
      <c r="A148" s="12" t="s">
        <v>7</v>
      </c>
      <c r="B148" s="12" t="s">
        <v>138</v>
      </c>
      <c r="J148" s="12" t="s">
        <v>7</v>
      </c>
      <c r="K148" s="12" t="s">
        <v>138</v>
      </c>
    </row>
    <row r="149" spans="1:17" x14ac:dyDescent="0.25">
      <c r="A149" s="12" t="s">
        <v>9</v>
      </c>
      <c r="B149" s="12" t="s">
        <v>162</v>
      </c>
      <c r="J149" s="12" t="s">
        <v>9</v>
      </c>
      <c r="K149" s="12" t="s">
        <v>162</v>
      </c>
    </row>
    <row r="151" spans="1:17" x14ac:dyDescent="0.25">
      <c r="A151" s="6" t="s">
        <v>11</v>
      </c>
      <c r="B151" s="7" t="s">
        <v>12</v>
      </c>
      <c r="C151" s="7" t="s">
        <v>13</v>
      </c>
      <c r="D151" s="7" t="s">
        <v>14</v>
      </c>
      <c r="E151" s="7" t="s">
        <v>15</v>
      </c>
      <c r="F151" s="7" t="s">
        <v>13</v>
      </c>
      <c r="G151" s="7" t="s">
        <v>16</v>
      </c>
      <c r="H151" s="7" t="s">
        <v>17</v>
      </c>
      <c r="J151" s="6" t="s">
        <v>11</v>
      </c>
      <c r="K151" s="7" t="s">
        <v>12</v>
      </c>
      <c r="L151" s="7" t="s">
        <v>13</v>
      </c>
      <c r="M151" s="7" t="s">
        <v>14</v>
      </c>
      <c r="N151" s="7" t="s">
        <v>15</v>
      </c>
      <c r="O151" s="7" t="s">
        <v>13</v>
      </c>
      <c r="P151" s="7" t="s">
        <v>16</v>
      </c>
      <c r="Q151" s="7" t="s">
        <v>17</v>
      </c>
    </row>
    <row r="153" spans="1:17" x14ac:dyDescent="0.25">
      <c r="A153" s="12" t="s">
        <v>163</v>
      </c>
      <c r="J153" s="12" t="s">
        <v>163</v>
      </c>
    </row>
    <row r="155" spans="1:17" x14ac:dyDescent="0.25">
      <c r="A155" s="12" t="s">
        <v>46</v>
      </c>
      <c r="J155" s="12" t="s">
        <v>46</v>
      </c>
    </row>
    <row r="157" spans="1:17" x14ac:dyDescent="0.25">
      <c r="A157" t="s">
        <v>70</v>
      </c>
      <c r="J157" t="s">
        <v>70</v>
      </c>
    </row>
    <row r="158" spans="1:17" x14ac:dyDescent="0.25">
      <c r="A158" s="12" t="s">
        <v>1</v>
      </c>
      <c r="B158" s="12" t="s">
        <v>2</v>
      </c>
      <c r="J158" s="12" t="s">
        <v>1</v>
      </c>
      <c r="K158" s="12" t="s">
        <v>2</v>
      </c>
    </row>
    <row r="159" spans="1:17" x14ac:dyDescent="0.25">
      <c r="A159" s="12" t="s">
        <v>3</v>
      </c>
      <c r="B159" s="12" t="s">
        <v>4</v>
      </c>
      <c r="J159" s="12" t="s">
        <v>3</v>
      </c>
      <c r="K159" s="12" t="s">
        <v>158</v>
      </c>
    </row>
    <row r="160" spans="1:17" x14ac:dyDescent="0.25">
      <c r="A160" s="12" t="s">
        <v>5</v>
      </c>
      <c r="B160" s="12" t="s">
        <v>6</v>
      </c>
      <c r="J160" s="12" t="s">
        <v>5</v>
      </c>
      <c r="K160" s="12" t="s">
        <v>6</v>
      </c>
    </row>
    <row r="161" spans="1:17" x14ac:dyDescent="0.25">
      <c r="A161" s="12" t="s">
        <v>7</v>
      </c>
      <c r="B161" s="12" t="s">
        <v>138</v>
      </c>
      <c r="J161" s="12" t="s">
        <v>7</v>
      </c>
      <c r="K161" s="12" t="s">
        <v>138</v>
      </c>
    </row>
    <row r="162" spans="1:17" x14ac:dyDescent="0.25">
      <c r="A162" s="12" t="s">
        <v>9</v>
      </c>
      <c r="B162" s="12" t="s">
        <v>162</v>
      </c>
      <c r="J162" s="12" t="s">
        <v>9</v>
      </c>
      <c r="K162" s="12" t="s">
        <v>162</v>
      </c>
    </row>
    <row r="164" spans="1:17" x14ac:dyDescent="0.25">
      <c r="A164" s="6" t="s">
        <v>11</v>
      </c>
      <c r="B164" s="7" t="s">
        <v>12</v>
      </c>
      <c r="C164" s="7" t="s">
        <v>13</v>
      </c>
      <c r="D164" s="7" t="s">
        <v>14</v>
      </c>
      <c r="E164" s="7" t="s">
        <v>15</v>
      </c>
      <c r="F164" s="7" t="s">
        <v>13</v>
      </c>
      <c r="G164" s="7" t="s">
        <v>16</v>
      </c>
      <c r="H164" s="7" t="s">
        <v>17</v>
      </c>
      <c r="J164" s="6" t="s">
        <v>11</v>
      </c>
      <c r="K164" s="7" t="s">
        <v>12</v>
      </c>
      <c r="L164" s="7" t="s">
        <v>13</v>
      </c>
      <c r="M164" s="7" t="s">
        <v>14</v>
      </c>
      <c r="N164" s="7" t="s">
        <v>15</v>
      </c>
      <c r="O164" s="7" t="s">
        <v>13</v>
      </c>
      <c r="P164" s="7" t="s">
        <v>16</v>
      </c>
      <c r="Q164" s="7" t="s">
        <v>17</v>
      </c>
    </row>
    <row r="166" spans="1:17" x14ac:dyDescent="0.25">
      <c r="A166" s="12" t="s">
        <v>61</v>
      </c>
      <c r="J166" s="12" t="s">
        <v>61</v>
      </c>
    </row>
    <row r="168" spans="1:17" x14ac:dyDescent="0.25">
      <c r="A168" s="12" t="s">
        <v>46</v>
      </c>
      <c r="J168" s="12" t="s">
        <v>46</v>
      </c>
    </row>
    <row r="170" spans="1:17" x14ac:dyDescent="0.25">
      <c r="A170" t="s">
        <v>71</v>
      </c>
      <c r="J170" t="s">
        <v>71</v>
      </c>
    </row>
    <row r="171" spans="1:17" x14ac:dyDescent="0.25">
      <c r="A171" s="12" t="s">
        <v>1</v>
      </c>
      <c r="B171" s="12" t="s">
        <v>2</v>
      </c>
      <c r="J171" s="12" t="s">
        <v>1</v>
      </c>
      <c r="K171" s="12" t="s">
        <v>2</v>
      </c>
    </row>
    <row r="172" spans="1:17" x14ac:dyDescent="0.25">
      <c r="A172" s="12" t="s">
        <v>3</v>
      </c>
      <c r="B172" s="12" t="s">
        <v>4</v>
      </c>
      <c r="J172" s="12" t="s">
        <v>3</v>
      </c>
      <c r="K172" s="12" t="s">
        <v>158</v>
      </c>
    </row>
    <row r="173" spans="1:17" x14ac:dyDescent="0.25">
      <c r="A173" s="12" t="s">
        <v>5</v>
      </c>
      <c r="B173" s="12" t="s">
        <v>6</v>
      </c>
      <c r="J173" s="12" t="s">
        <v>5</v>
      </c>
      <c r="K173" s="12" t="s">
        <v>6</v>
      </c>
    </row>
    <row r="174" spans="1:17" x14ac:dyDescent="0.25">
      <c r="A174" s="12" t="s">
        <v>7</v>
      </c>
      <c r="B174" s="12" t="s">
        <v>138</v>
      </c>
      <c r="J174" s="12" t="s">
        <v>7</v>
      </c>
      <c r="K174" s="12" t="s">
        <v>138</v>
      </c>
    </row>
    <row r="175" spans="1:17" x14ac:dyDescent="0.25">
      <c r="A175" s="12" t="s">
        <v>9</v>
      </c>
      <c r="B175" s="12" t="s">
        <v>162</v>
      </c>
      <c r="J175" s="12" t="s">
        <v>9</v>
      </c>
      <c r="K175" s="12" t="s">
        <v>162</v>
      </c>
    </row>
    <row r="177" spans="1:17" x14ac:dyDescent="0.25">
      <c r="A177" s="6" t="s">
        <v>11</v>
      </c>
      <c r="B177" s="7" t="s">
        <v>12</v>
      </c>
      <c r="C177" s="7" t="s">
        <v>13</v>
      </c>
      <c r="D177" s="7" t="s">
        <v>14</v>
      </c>
      <c r="E177" s="7" t="s">
        <v>15</v>
      </c>
      <c r="F177" s="7" t="s">
        <v>13</v>
      </c>
      <c r="G177" s="7" t="s">
        <v>16</v>
      </c>
      <c r="H177" s="7" t="s">
        <v>17</v>
      </c>
      <c r="J177" s="6" t="s">
        <v>11</v>
      </c>
      <c r="K177" s="7" t="s">
        <v>12</v>
      </c>
      <c r="L177" s="7" t="s">
        <v>13</v>
      </c>
      <c r="M177" s="7" t="s">
        <v>14</v>
      </c>
      <c r="N177" s="7" t="s">
        <v>15</v>
      </c>
      <c r="O177" s="7" t="s">
        <v>13</v>
      </c>
      <c r="P177" s="7" t="s">
        <v>16</v>
      </c>
      <c r="Q177" s="7" t="s">
        <v>17</v>
      </c>
    </row>
    <row r="178" spans="1:17" x14ac:dyDescent="0.25">
      <c r="A178" s="13" t="s">
        <v>18</v>
      </c>
      <c r="B178" s="9"/>
      <c r="C178" s="14" t="s">
        <v>13</v>
      </c>
      <c r="D178" s="9"/>
      <c r="E178" s="9"/>
      <c r="F178" s="14" t="s">
        <v>13</v>
      </c>
      <c r="G178" s="9"/>
      <c r="H178" s="9"/>
      <c r="J178" s="13" t="s">
        <v>18</v>
      </c>
      <c r="K178" s="9"/>
      <c r="L178" s="14" t="s">
        <v>13</v>
      </c>
      <c r="M178" s="9"/>
      <c r="N178" s="9"/>
      <c r="O178" s="14" t="s">
        <v>13</v>
      </c>
      <c r="P178" s="9"/>
      <c r="Q178" s="9"/>
    </row>
    <row r="179" spans="1:17" x14ac:dyDescent="0.25">
      <c r="A179" s="15" t="s">
        <v>72</v>
      </c>
      <c r="B179" s="16">
        <v>950</v>
      </c>
      <c r="C179" s="14" t="s">
        <v>13</v>
      </c>
      <c r="D179" s="17">
        <f>H179/B179</f>
        <v>15</v>
      </c>
      <c r="E179" s="16">
        <v>950</v>
      </c>
      <c r="F179" s="14" t="s">
        <v>21</v>
      </c>
      <c r="G179" s="17">
        <v>15</v>
      </c>
      <c r="H179" s="16">
        <f>E179*G179</f>
        <v>14250</v>
      </c>
      <c r="J179" s="15" t="s">
        <v>72</v>
      </c>
      <c r="K179" s="16">
        <v>950</v>
      </c>
      <c r="L179" s="14" t="s">
        <v>13</v>
      </c>
      <c r="M179" s="17">
        <f>Q179/K179</f>
        <v>13</v>
      </c>
      <c r="N179" s="16">
        <v>950</v>
      </c>
      <c r="O179" s="14" t="s">
        <v>21</v>
      </c>
      <c r="P179" s="17">
        <v>13</v>
      </c>
      <c r="Q179" s="16">
        <f>N179*P179</f>
        <v>12350</v>
      </c>
    </row>
    <row r="180" spans="1:17" x14ac:dyDescent="0.25">
      <c r="A180" s="15" t="s">
        <v>73</v>
      </c>
      <c r="B180" s="16">
        <v>4500</v>
      </c>
      <c r="C180" s="14" t="s">
        <v>20</v>
      </c>
      <c r="D180" s="17">
        <f>H180/B180</f>
        <v>0.85</v>
      </c>
      <c r="E180" s="16">
        <v>4500</v>
      </c>
      <c r="F180" s="14" t="s">
        <v>21</v>
      </c>
      <c r="G180" s="17">
        <v>0.85</v>
      </c>
      <c r="H180" s="16">
        <f>E180*G180</f>
        <v>3825</v>
      </c>
      <c r="J180" s="15" t="s">
        <v>73</v>
      </c>
      <c r="K180" s="16">
        <v>4500</v>
      </c>
      <c r="L180" s="14" t="s">
        <v>20</v>
      </c>
      <c r="M180" s="17">
        <f>Q180/K180</f>
        <v>0.85</v>
      </c>
      <c r="N180" s="16">
        <v>4500</v>
      </c>
      <c r="O180" s="14" t="s">
        <v>21</v>
      </c>
      <c r="P180" s="17">
        <v>0.85</v>
      </c>
      <c r="Q180" s="16">
        <f>N180*P180</f>
        <v>3825</v>
      </c>
    </row>
    <row r="181" spans="1:17" x14ac:dyDescent="0.25">
      <c r="A181" s="15" t="s">
        <v>23</v>
      </c>
      <c r="B181" s="16"/>
      <c r="C181" s="14" t="s">
        <v>13</v>
      </c>
      <c r="D181" s="16"/>
      <c r="E181" s="16"/>
      <c r="F181" s="14" t="s">
        <v>24</v>
      </c>
      <c r="G181" s="16"/>
      <c r="H181" s="16">
        <v>870</v>
      </c>
      <c r="J181" s="15" t="s">
        <v>23</v>
      </c>
      <c r="K181" s="16"/>
      <c r="L181" s="14" t="s">
        <v>13</v>
      </c>
      <c r="M181" s="16"/>
      <c r="N181" s="16"/>
      <c r="O181" s="14" t="s">
        <v>24</v>
      </c>
      <c r="P181" s="16"/>
      <c r="Q181" s="16">
        <v>870</v>
      </c>
    </row>
    <row r="182" spans="1:17" x14ac:dyDescent="0.25">
      <c r="A182" s="13" t="s">
        <v>25</v>
      </c>
      <c r="B182" s="9"/>
      <c r="C182" s="14" t="s">
        <v>13</v>
      </c>
      <c r="D182" s="9"/>
      <c r="E182" s="9"/>
      <c r="F182" s="14" t="s">
        <v>13</v>
      </c>
      <c r="G182" s="9"/>
      <c r="H182" s="9">
        <f>SUM(H179:H181)</f>
        <v>18945</v>
      </c>
      <c r="J182" s="13" t="s">
        <v>25</v>
      </c>
      <c r="K182" s="9"/>
      <c r="L182" s="14" t="s">
        <v>13</v>
      </c>
      <c r="M182" s="9"/>
      <c r="N182" s="9"/>
      <c r="O182" s="14" t="s">
        <v>13</v>
      </c>
      <c r="P182" s="9"/>
      <c r="Q182" s="9">
        <f>SUM(Q179:Q181)</f>
        <v>17045</v>
      </c>
    </row>
    <row r="183" spans="1:17" x14ac:dyDescent="0.25">
      <c r="A183" s="15" t="s">
        <v>13</v>
      </c>
      <c r="B183" s="16"/>
      <c r="C183" s="14" t="s">
        <v>13</v>
      </c>
      <c r="D183" s="16"/>
      <c r="E183" s="16"/>
      <c r="F183" s="14" t="s">
        <v>13</v>
      </c>
      <c r="G183" s="16"/>
      <c r="H183" s="16"/>
      <c r="J183" s="15" t="s">
        <v>13</v>
      </c>
      <c r="K183" s="16"/>
      <c r="L183" s="14" t="s">
        <v>13</v>
      </c>
      <c r="M183" s="16"/>
      <c r="N183" s="16"/>
      <c r="O183" s="14" t="s">
        <v>13</v>
      </c>
      <c r="P183" s="16"/>
      <c r="Q183" s="16"/>
    </row>
    <row r="184" spans="1:17" x14ac:dyDescent="0.25">
      <c r="A184" s="13" t="s">
        <v>26</v>
      </c>
      <c r="B184" s="9"/>
      <c r="C184" s="14" t="s">
        <v>13</v>
      </c>
      <c r="D184" s="9"/>
      <c r="E184" s="9"/>
      <c r="F184" s="14" t="s">
        <v>13</v>
      </c>
      <c r="G184" s="9"/>
      <c r="H184" s="9"/>
      <c r="J184" s="13" t="s">
        <v>26</v>
      </c>
      <c r="K184" s="9"/>
      <c r="L184" s="14" t="s">
        <v>13</v>
      </c>
      <c r="M184" s="9"/>
      <c r="N184" s="9"/>
      <c r="O184" s="14" t="s">
        <v>13</v>
      </c>
      <c r="P184" s="9"/>
      <c r="Q184" s="9"/>
    </row>
    <row r="185" spans="1:17" x14ac:dyDescent="0.25">
      <c r="A185" s="15" t="s">
        <v>27</v>
      </c>
      <c r="B185" s="16"/>
      <c r="C185" s="14" t="s">
        <v>13</v>
      </c>
      <c r="D185" s="16"/>
      <c r="E185" s="16">
        <v>-7</v>
      </c>
      <c r="F185" s="14" t="s">
        <v>21</v>
      </c>
      <c r="G185" s="17">
        <v>60</v>
      </c>
      <c r="H185" s="16">
        <f>E185*G185</f>
        <v>-420</v>
      </c>
      <c r="J185" s="15" t="s">
        <v>27</v>
      </c>
      <c r="K185" s="16"/>
      <c r="L185" s="14" t="s">
        <v>13</v>
      </c>
      <c r="M185" s="16"/>
      <c r="N185" s="16">
        <v>-7</v>
      </c>
      <c r="O185" s="14" t="s">
        <v>21</v>
      </c>
      <c r="P185" s="17">
        <v>60</v>
      </c>
      <c r="Q185" s="16">
        <f>N185*P185</f>
        <v>-420</v>
      </c>
    </row>
    <row r="186" spans="1:17" x14ac:dyDescent="0.25">
      <c r="A186" s="15" t="s">
        <v>75</v>
      </c>
      <c r="B186" s="16">
        <v>-1080</v>
      </c>
      <c r="C186" s="14" t="s">
        <v>13</v>
      </c>
      <c r="D186" s="16">
        <f>H186/B186</f>
        <v>0.5</v>
      </c>
      <c r="E186" s="16">
        <v>-1080</v>
      </c>
      <c r="F186" s="14" t="s">
        <v>76</v>
      </c>
      <c r="G186" s="17">
        <v>0.5</v>
      </c>
      <c r="H186" s="16">
        <f>E186*G186</f>
        <v>-540</v>
      </c>
      <c r="J186" s="15" t="s">
        <v>75</v>
      </c>
      <c r="K186" s="16">
        <v>-1080</v>
      </c>
      <c r="L186" s="14" t="s">
        <v>13</v>
      </c>
      <c r="M186" s="16">
        <f>Q186/K186</f>
        <v>0.5</v>
      </c>
      <c r="N186" s="16">
        <v>-1080</v>
      </c>
      <c r="O186" s="14" t="s">
        <v>76</v>
      </c>
      <c r="P186" s="17">
        <v>0.5</v>
      </c>
      <c r="Q186" s="16">
        <f>N186*P186</f>
        <v>-540</v>
      </c>
    </row>
    <row r="187" spans="1:17" x14ac:dyDescent="0.25">
      <c r="A187" s="13" t="s">
        <v>30</v>
      </c>
      <c r="B187" s="9"/>
      <c r="C187" s="14" t="s">
        <v>13</v>
      </c>
      <c r="D187" s="9"/>
      <c r="E187" s="9"/>
      <c r="F187" s="14" t="s">
        <v>13</v>
      </c>
      <c r="G187" s="9"/>
      <c r="H187" s="9">
        <f>SUM(H185:H186)</f>
        <v>-960</v>
      </c>
      <c r="J187" s="13" t="s">
        <v>30</v>
      </c>
      <c r="K187" s="9"/>
      <c r="L187" s="14" t="s">
        <v>13</v>
      </c>
      <c r="M187" s="9"/>
      <c r="N187" s="9"/>
      <c r="O187" s="14" t="s">
        <v>13</v>
      </c>
      <c r="P187" s="9"/>
      <c r="Q187" s="9">
        <f>SUM(Q185:Q186)</f>
        <v>-960</v>
      </c>
    </row>
    <row r="188" spans="1:17" x14ac:dyDescent="0.25">
      <c r="A188" s="13" t="s">
        <v>77</v>
      </c>
      <c r="B188" s="9"/>
      <c r="C188" s="14" t="s">
        <v>13</v>
      </c>
      <c r="D188" s="9"/>
      <c r="E188" s="9"/>
      <c r="F188" s="14" t="s">
        <v>13</v>
      </c>
      <c r="G188" s="9"/>
      <c r="H188" s="9">
        <f>SUM(H182,H187)</f>
        <v>17985</v>
      </c>
      <c r="J188" s="13" t="s">
        <v>77</v>
      </c>
      <c r="K188" s="9"/>
      <c r="L188" s="14" t="s">
        <v>13</v>
      </c>
      <c r="M188" s="9"/>
      <c r="N188" s="9"/>
      <c r="O188" s="14" t="s">
        <v>13</v>
      </c>
      <c r="P188" s="9"/>
      <c r="Q188" s="9">
        <f>SUM(Q182,Q187)</f>
        <v>16085</v>
      </c>
    </row>
    <row r="189" spans="1:17" x14ac:dyDescent="0.25">
      <c r="A189" s="15" t="s">
        <v>13</v>
      </c>
      <c r="B189" s="16"/>
      <c r="C189" s="14" t="s">
        <v>13</v>
      </c>
      <c r="D189" s="16"/>
      <c r="E189" s="16"/>
      <c r="F189" s="14" t="s">
        <v>13</v>
      </c>
      <c r="G189" s="16"/>
      <c r="H189" s="16"/>
      <c r="J189" s="15" t="s">
        <v>13</v>
      </c>
      <c r="K189" s="16"/>
      <c r="L189" s="14" t="s">
        <v>13</v>
      </c>
      <c r="M189" s="16"/>
      <c r="N189" s="16"/>
      <c r="O189" s="14" t="s">
        <v>13</v>
      </c>
      <c r="P189" s="16"/>
      <c r="Q189" s="16"/>
    </row>
    <row r="190" spans="1:17" x14ac:dyDescent="0.25">
      <c r="A190" s="13" t="s">
        <v>32</v>
      </c>
      <c r="B190" s="9"/>
      <c r="C190" s="14" t="s">
        <v>13</v>
      </c>
      <c r="D190" s="9"/>
      <c r="E190" s="9"/>
      <c r="F190" s="14" t="s">
        <v>13</v>
      </c>
      <c r="G190" s="9"/>
      <c r="H190" s="9"/>
      <c r="J190" s="13" t="s">
        <v>32</v>
      </c>
      <c r="K190" s="9"/>
      <c r="L190" s="14" t="s">
        <v>13</v>
      </c>
      <c r="M190" s="9"/>
      <c r="N190" s="9"/>
      <c r="O190" s="14" t="s">
        <v>13</v>
      </c>
      <c r="P190" s="9"/>
      <c r="Q190" s="9"/>
    </row>
    <row r="191" spans="1:17" x14ac:dyDescent="0.25">
      <c r="A191" s="15" t="s">
        <v>34</v>
      </c>
      <c r="B191" s="16"/>
      <c r="C191" s="14" t="s">
        <v>13</v>
      </c>
      <c r="D191" s="16"/>
      <c r="E191" s="16">
        <v>-2</v>
      </c>
      <c r="F191" s="14" t="s">
        <v>13</v>
      </c>
      <c r="G191" s="16">
        <v>202.5</v>
      </c>
      <c r="H191" s="16">
        <f t="shared" ref="H191:H200" si="0">E191*G191</f>
        <v>-405</v>
      </c>
      <c r="J191" s="15" t="s">
        <v>34</v>
      </c>
      <c r="K191" s="16"/>
      <c r="L191" s="14" t="s">
        <v>13</v>
      </c>
      <c r="M191" s="16"/>
      <c r="N191" s="16">
        <v>-2</v>
      </c>
      <c r="O191" s="14" t="s">
        <v>13</v>
      </c>
      <c r="P191" s="16">
        <v>202.5</v>
      </c>
      <c r="Q191" s="16">
        <f t="shared" ref="Q191:Q200" si="1">N191*P191</f>
        <v>-405</v>
      </c>
    </row>
    <row r="192" spans="1:17" x14ac:dyDescent="0.25">
      <c r="A192" s="15" t="s">
        <v>78</v>
      </c>
      <c r="B192" s="16"/>
      <c r="C192" s="14" t="s">
        <v>13</v>
      </c>
      <c r="D192" s="16"/>
      <c r="E192" s="16">
        <v>-0.5</v>
      </c>
      <c r="F192" s="14" t="s">
        <v>13</v>
      </c>
      <c r="G192" s="16">
        <v>380</v>
      </c>
      <c r="H192" s="16">
        <f t="shared" si="0"/>
        <v>-190</v>
      </c>
      <c r="J192" s="15" t="s">
        <v>78</v>
      </c>
      <c r="K192" s="16"/>
      <c r="L192" s="14" t="s">
        <v>13</v>
      </c>
      <c r="M192" s="16"/>
      <c r="N192" s="16">
        <v>-0.5</v>
      </c>
      <c r="O192" s="14" t="s">
        <v>13</v>
      </c>
      <c r="P192" s="16">
        <v>380</v>
      </c>
      <c r="Q192" s="16">
        <f t="shared" si="1"/>
        <v>-190</v>
      </c>
    </row>
    <row r="193" spans="1:17" x14ac:dyDescent="0.25">
      <c r="A193" s="15" t="s">
        <v>38</v>
      </c>
      <c r="B193" s="16"/>
      <c r="C193" s="14" t="s">
        <v>13</v>
      </c>
      <c r="D193" s="16"/>
      <c r="E193" s="16">
        <v>-1</v>
      </c>
      <c r="F193" s="14" t="s">
        <v>13</v>
      </c>
      <c r="G193" s="16">
        <v>1545.83</v>
      </c>
      <c r="H193" s="16">
        <f t="shared" si="0"/>
        <v>-1545.83</v>
      </c>
      <c r="J193" s="15" t="s">
        <v>38</v>
      </c>
      <c r="K193" s="16"/>
      <c r="L193" s="14" t="s">
        <v>13</v>
      </c>
      <c r="M193" s="16"/>
      <c r="N193" s="16">
        <v>-1</v>
      </c>
      <c r="O193" s="14" t="s">
        <v>13</v>
      </c>
      <c r="P193" s="16">
        <v>1545.83</v>
      </c>
      <c r="Q193" s="16">
        <f t="shared" si="1"/>
        <v>-1545.83</v>
      </c>
    </row>
    <row r="194" spans="1:17" x14ac:dyDescent="0.25">
      <c r="A194" s="15" t="s">
        <v>79</v>
      </c>
      <c r="B194" s="16"/>
      <c r="C194" s="14" t="s">
        <v>13</v>
      </c>
      <c r="D194" s="16"/>
      <c r="E194" s="16">
        <v>-1</v>
      </c>
      <c r="F194" s="14" t="s">
        <v>13</v>
      </c>
      <c r="G194" s="16">
        <v>442.5</v>
      </c>
      <c r="H194" s="16">
        <f t="shared" si="0"/>
        <v>-442.5</v>
      </c>
      <c r="J194" s="15" t="s">
        <v>79</v>
      </c>
      <c r="K194" s="16"/>
      <c r="L194" s="14" t="s">
        <v>13</v>
      </c>
      <c r="M194" s="16"/>
      <c r="N194" s="16">
        <v>-1</v>
      </c>
      <c r="O194" s="14" t="s">
        <v>13</v>
      </c>
      <c r="P194" s="16">
        <v>442.5</v>
      </c>
      <c r="Q194" s="16">
        <f t="shared" si="1"/>
        <v>-442.5</v>
      </c>
    </row>
    <row r="195" spans="1:17" x14ac:dyDescent="0.25">
      <c r="A195" s="15" t="s">
        <v>80</v>
      </c>
      <c r="B195" s="16"/>
      <c r="C195" s="14" t="s">
        <v>13</v>
      </c>
      <c r="D195" s="16"/>
      <c r="E195" s="16">
        <v>-1425</v>
      </c>
      <c r="F195" s="14" t="s">
        <v>13</v>
      </c>
      <c r="G195" s="17">
        <v>0.3</v>
      </c>
      <c r="H195" s="16">
        <f t="shared" si="0"/>
        <v>-427.5</v>
      </c>
      <c r="J195" s="15" t="s">
        <v>80</v>
      </c>
      <c r="K195" s="16"/>
      <c r="L195" s="14" t="s">
        <v>13</v>
      </c>
      <c r="M195" s="16"/>
      <c r="N195" s="16">
        <v>-1425</v>
      </c>
      <c r="O195" s="14" t="s">
        <v>13</v>
      </c>
      <c r="P195" s="17">
        <v>0.3</v>
      </c>
      <c r="Q195" s="16">
        <f t="shared" si="1"/>
        <v>-427.5</v>
      </c>
    </row>
    <row r="196" spans="1:17" x14ac:dyDescent="0.25">
      <c r="A196" s="15" t="s">
        <v>41</v>
      </c>
      <c r="B196" s="16"/>
      <c r="C196" s="14" t="s">
        <v>13</v>
      </c>
      <c r="D196" s="16"/>
      <c r="E196" s="19">
        <v>-9</v>
      </c>
      <c r="F196" s="14" t="s">
        <v>13</v>
      </c>
      <c r="G196" s="16">
        <v>80</v>
      </c>
      <c r="H196" s="16">
        <f t="shared" si="0"/>
        <v>-720</v>
      </c>
      <c r="J196" s="15" t="s">
        <v>41</v>
      </c>
      <c r="K196" s="16"/>
      <c r="L196" s="14" t="s">
        <v>13</v>
      </c>
      <c r="M196" s="16"/>
      <c r="N196" s="19">
        <v>-9</v>
      </c>
      <c r="O196" s="14" t="s">
        <v>13</v>
      </c>
      <c r="P196" s="16">
        <v>80</v>
      </c>
      <c r="Q196" s="16">
        <f t="shared" si="1"/>
        <v>-720</v>
      </c>
    </row>
    <row r="197" spans="1:17" x14ac:dyDescent="0.25">
      <c r="A197" s="15" t="s">
        <v>42</v>
      </c>
      <c r="B197" s="16"/>
      <c r="C197" s="14" t="s">
        <v>13</v>
      </c>
      <c r="D197" s="16"/>
      <c r="E197" s="16">
        <v>-1</v>
      </c>
      <c r="F197" s="14" t="s">
        <v>13</v>
      </c>
      <c r="G197" s="16">
        <v>311.25</v>
      </c>
      <c r="H197" s="16">
        <f t="shared" si="0"/>
        <v>-311.25</v>
      </c>
      <c r="J197" s="15" t="s">
        <v>42</v>
      </c>
      <c r="K197" s="16"/>
      <c r="L197" s="14" t="s">
        <v>13</v>
      </c>
      <c r="M197" s="16"/>
      <c r="N197" s="16">
        <v>-1</v>
      </c>
      <c r="O197" s="14" t="s">
        <v>13</v>
      </c>
      <c r="P197" s="16">
        <v>311.25</v>
      </c>
      <c r="Q197" s="16">
        <f t="shared" si="1"/>
        <v>-311.25</v>
      </c>
    </row>
    <row r="198" spans="1:17" x14ac:dyDescent="0.25">
      <c r="A198" s="15" t="s">
        <v>139</v>
      </c>
      <c r="B198" s="16"/>
      <c r="C198" s="14" t="s">
        <v>13</v>
      </c>
      <c r="D198" s="16"/>
      <c r="E198" s="16">
        <v>-1</v>
      </c>
      <c r="F198" s="14" t="s">
        <v>13</v>
      </c>
      <c r="G198" s="16">
        <v>1225</v>
      </c>
      <c r="H198" s="16">
        <f t="shared" si="0"/>
        <v>-1225</v>
      </c>
      <c r="J198" s="15" t="s">
        <v>139</v>
      </c>
      <c r="K198" s="16"/>
      <c r="L198" s="14" t="s">
        <v>13</v>
      </c>
      <c r="M198" s="16"/>
      <c r="N198" s="16">
        <v>-1</v>
      </c>
      <c r="O198" s="14" t="s">
        <v>13</v>
      </c>
      <c r="P198" s="16">
        <v>1225</v>
      </c>
      <c r="Q198" s="16">
        <f t="shared" si="1"/>
        <v>-1225</v>
      </c>
    </row>
    <row r="199" spans="1:17" x14ac:dyDescent="0.25">
      <c r="A199" s="15" t="s">
        <v>140</v>
      </c>
      <c r="B199" s="16"/>
      <c r="C199" s="14" t="s">
        <v>13</v>
      </c>
      <c r="D199" s="16"/>
      <c r="E199" s="16">
        <v>-2</v>
      </c>
      <c r="F199" s="14" t="s">
        <v>13</v>
      </c>
      <c r="G199" s="16">
        <v>125</v>
      </c>
      <c r="H199" s="16">
        <f t="shared" si="0"/>
        <v>-250</v>
      </c>
      <c r="J199" s="15" t="s">
        <v>140</v>
      </c>
      <c r="K199" s="16"/>
      <c r="L199" s="14" t="s">
        <v>13</v>
      </c>
      <c r="M199" s="16"/>
      <c r="N199" s="16">
        <v>-2</v>
      </c>
      <c r="O199" s="14" t="s">
        <v>13</v>
      </c>
      <c r="P199" s="16">
        <v>125</v>
      </c>
      <c r="Q199" s="16">
        <f t="shared" si="1"/>
        <v>-250</v>
      </c>
    </row>
    <row r="200" spans="1:17" x14ac:dyDescent="0.25">
      <c r="A200" s="15" t="s">
        <v>142</v>
      </c>
      <c r="B200" s="16"/>
      <c r="C200" s="14" t="s">
        <v>13</v>
      </c>
      <c r="D200" s="16"/>
      <c r="E200" s="16">
        <v>-90</v>
      </c>
      <c r="F200" s="14" t="s">
        <v>13</v>
      </c>
      <c r="G200" s="16">
        <v>5</v>
      </c>
      <c r="H200" s="16">
        <f t="shared" si="0"/>
        <v>-450</v>
      </c>
      <c r="J200" s="15" t="s">
        <v>142</v>
      </c>
      <c r="K200" s="16"/>
      <c r="L200" s="14" t="s">
        <v>13</v>
      </c>
      <c r="M200" s="16"/>
      <c r="N200" s="16">
        <v>-90</v>
      </c>
      <c r="O200" s="14" t="s">
        <v>13</v>
      </c>
      <c r="P200" s="16">
        <v>10</v>
      </c>
      <c r="Q200" s="16">
        <f t="shared" si="1"/>
        <v>-900</v>
      </c>
    </row>
    <row r="201" spans="1:17" x14ac:dyDescent="0.25">
      <c r="A201" s="15" t="s">
        <v>43</v>
      </c>
      <c r="B201" s="16"/>
      <c r="C201" s="14" t="s">
        <v>13</v>
      </c>
      <c r="D201" s="16"/>
      <c r="E201" s="16"/>
      <c r="F201" s="14" t="s">
        <v>13</v>
      </c>
      <c r="G201" s="16"/>
      <c r="H201" s="16">
        <v>-500</v>
      </c>
      <c r="J201" s="15" t="s">
        <v>43</v>
      </c>
      <c r="K201" s="16"/>
      <c r="L201" s="14" t="s">
        <v>13</v>
      </c>
      <c r="M201" s="16"/>
      <c r="N201" s="16"/>
      <c r="O201" s="14" t="s">
        <v>13</v>
      </c>
      <c r="P201" s="16"/>
      <c r="Q201" s="16">
        <v>-500</v>
      </c>
    </row>
    <row r="202" spans="1:17" x14ac:dyDescent="0.25">
      <c r="A202" s="13" t="s">
        <v>44</v>
      </c>
      <c r="B202" s="9"/>
      <c r="C202" s="14" t="s">
        <v>13</v>
      </c>
      <c r="D202" s="9"/>
      <c r="E202" s="9"/>
      <c r="F202" s="14" t="s">
        <v>13</v>
      </c>
      <c r="G202" s="9"/>
      <c r="H202" s="9">
        <f>SUM(H191:H201)</f>
        <v>-6467.08</v>
      </c>
      <c r="J202" s="13" t="s">
        <v>44</v>
      </c>
      <c r="K202" s="9"/>
      <c r="L202" s="14" t="s">
        <v>13</v>
      </c>
      <c r="M202" s="9"/>
      <c r="N202" s="9"/>
      <c r="O202" s="14" t="s">
        <v>13</v>
      </c>
      <c r="P202" s="9"/>
      <c r="Q202" s="9">
        <f>SUM(Q191:Q201)</f>
        <v>-6917.08</v>
      </c>
    </row>
    <row r="203" spans="1:17" x14ac:dyDescent="0.25">
      <c r="A203" s="15" t="s">
        <v>45</v>
      </c>
      <c r="B203" s="16"/>
      <c r="C203" s="14" t="s">
        <v>13</v>
      </c>
      <c r="D203" s="16"/>
      <c r="E203" s="16"/>
      <c r="F203" s="14" t="s">
        <v>13</v>
      </c>
      <c r="G203" s="16"/>
      <c r="H203" s="16">
        <f>SUM(H188,H202)</f>
        <v>11517.92</v>
      </c>
      <c r="J203" s="15" t="s">
        <v>45</v>
      </c>
      <c r="K203" s="16"/>
      <c r="L203" s="14" t="s">
        <v>13</v>
      </c>
      <c r="M203" s="16"/>
      <c r="N203" s="16"/>
      <c r="O203" s="14" t="s">
        <v>13</v>
      </c>
      <c r="P203" s="16"/>
      <c r="Q203" s="16">
        <f>SUM(Q188,Q202)</f>
        <v>9167.92</v>
      </c>
    </row>
    <row r="207" spans="1:17" x14ac:dyDescent="0.25">
      <c r="A207" s="12" t="s">
        <v>46</v>
      </c>
      <c r="J207" s="12" t="s">
        <v>46</v>
      </c>
    </row>
    <row r="209" spans="1:17" x14ac:dyDescent="0.25">
      <c r="A209" t="s">
        <v>81</v>
      </c>
      <c r="J209" t="s">
        <v>81</v>
      </c>
    </row>
    <row r="210" spans="1:17" x14ac:dyDescent="0.25">
      <c r="A210" s="12" t="s">
        <v>1</v>
      </c>
      <c r="B210" s="12" t="s">
        <v>2</v>
      </c>
      <c r="J210" s="12" t="s">
        <v>1</v>
      </c>
      <c r="K210" s="12" t="s">
        <v>2</v>
      </c>
    </row>
    <row r="211" spans="1:17" x14ac:dyDescent="0.25">
      <c r="A211" s="12" t="s">
        <v>3</v>
      </c>
      <c r="B211" s="12" t="s">
        <v>4</v>
      </c>
      <c r="J211" s="12" t="s">
        <v>3</v>
      </c>
      <c r="K211" s="12" t="s">
        <v>158</v>
      </c>
    </row>
    <row r="212" spans="1:17" x14ac:dyDescent="0.25">
      <c r="A212" s="12" t="s">
        <v>5</v>
      </c>
      <c r="B212" s="12" t="s">
        <v>6</v>
      </c>
      <c r="J212" s="12" t="s">
        <v>5</v>
      </c>
      <c r="K212" s="12" t="s">
        <v>6</v>
      </c>
    </row>
    <row r="213" spans="1:17" x14ac:dyDescent="0.25">
      <c r="A213" s="12" t="s">
        <v>7</v>
      </c>
      <c r="B213" s="12" t="s">
        <v>138</v>
      </c>
      <c r="J213" s="12" t="s">
        <v>7</v>
      </c>
      <c r="K213" s="12" t="s">
        <v>138</v>
      </c>
    </row>
    <row r="214" spans="1:17" x14ac:dyDescent="0.25">
      <c r="A214" s="12" t="s">
        <v>9</v>
      </c>
      <c r="B214" s="12" t="s">
        <v>162</v>
      </c>
      <c r="J214" s="12" t="s">
        <v>9</v>
      </c>
      <c r="K214" s="12" t="s">
        <v>162</v>
      </c>
    </row>
    <row r="216" spans="1:17" x14ac:dyDescent="0.25">
      <c r="A216" s="6" t="s">
        <v>11</v>
      </c>
      <c r="B216" s="7" t="s">
        <v>12</v>
      </c>
      <c r="C216" s="7" t="s">
        <v>13</v>
      </c>
      <c r="D216" s="7" t="s">
        <v>14</v>
      </c>
      <c r="E216" s="7" t="s">
        <v>15</v>
      </c>
      <c r="F216" s="7" t="s">
        <v>13</v>
      </c>
      <c r="G216" s="7" t="s">
        <v>16</v>
      </c>
      <c r="H216" s="7" t="s">
        <v>17</v>
      </c>
      <c r="J216" s="6" t="s">
        <v>11</v>
      </c>
      <c r="K216" s="7" t="s">
        <v>12</v>
      </c>
      <c r="L216" s="7" t="s">
        <v>13</v>
      </c>
      <c r="M216" s="7" t="s">
        <v>14</v>
      </c>
      <c r="N216" s="7" t="s">
        <v>15</v>
      </c>
      <c r="O216" s="7" t="s">
        <v>13</v>
      </c>
      <c r="P216" s="7" t="s">
        <v>16</v>
      </c>
      <c r="Q216" s="7" t="s">
        <v>17</v>
      </c>
    </row>
    <row r="218" spans="1:17" x14ac:dyDescent="0.25">
      <c r="A218" s="12" t="s">
        <v>82</v>
      </c>
      <c r="J218" s="12" t="s">
        <v>82</v>
      </c>
    </row>
    <row r="220" spans="1:17" x14ac:dyDescent="0.25">
      <c r="A220" s="12" t="s">
        <v>46</v>
      </c>
      <c r="J220" s="12" t="s">
        <v>46</v>
      </c>
    </row>
    <row r="222" spans="1:17" x14ac:dyDescent="0.25">
      <c r="A222" t="s">
        <v>83</v>
      </c>
      <c r="J222" t="s">
        <v>83</v>
      </c>
    </row>
    <row r="223" spans="1:17" x14ac:dyDescent="0.25">
      <c r="A223" s="12" t="s">
        <v>1</v>
      </c>
      <c r="B223" s="12" t="s">
        <v>2</v>
      </c>
      <c r="J223" s="12" t="s">
        <v>1</v>
      </c>
      <c r="K223" s="12" t="s">
        <v>2</v>
      </c>
    </row>
    <row r="224" spans="1:17" x14ac:dyDescent="0.25">
      <c r="A224" s="12" t="s">
        <v>3</v>
      </c>
      <c r="B224" s="12" t="s">
        <v>4</v>
      </c>
      <c r="J224" s="12" t="s">
        <v>3</v>
      </c>
      <c r="K224" s="12" t="s">
        <v>158</v>
      </c>
    </row>
    <row r="225" spans="1:17" x14ac:dyDescent="0.25">
      <c r="A225" s="12" t="s">
        <v>5</v>
      </c>
      <c r="B225" s="12" t="s">
        <v>6</v>
      </c>
      <c r="J225" s="12" t="s">
        <v>5</v>
      </c>
      <c r="K225" s="12" t="s">
        <v>6</v>
      </c>
    </row>
    <row r="226" spans="1:17" x14ac:dyDescent="0.25">
      <c r="A226" s="12" t="s">
        <v>7</v>
      </c>
      <c r="B226" s="12" t="s">
        <v>138</v>
      </c>
      <c r="J226" s="12" t="s">
        <v>7</v>
      </c>
      <c r="K226" s="12" t="s">
        <v>138</v>
      </c>
    </row>
    <row r="227" spans="1:17" x14ac:dyDescent="0.25">
      <c r="A227" s="12" t="s">
        <v>9</v>
      </c>
      <c r="B227" s="12" t="s">
        <v>162</v>
      </c>
      <c r="J227" s="12" t="s">
        <v>9</v>
      </c>
      <c r="K227" s="12" t="s">
        <v>162</v>
      </c>
    </row>
    <row r="229" spans="1:17" x14ac:dyDescent="0.25">
      <c r="A229" s="6" t="s">
        <v>11</v>
      </c>
      <c r="B229" s="7" t="s">
        <v>12</v>
      </c>
      <c r="C229" s="7" t="s">
        <v>13</v>
      </c>
      <c r="D229" s="7" t="s">
        <v>14</v>
      </c>
      <c r="E229" s="7" t="s">
        <v>15</v>
      </c>
      <c r="F229" s="7" t="s">
        <v>13</v>
      </c>
      <c r="G229" s="7" t="s">
        <v>16</v>
      </c>
      <c r="H229" s="7" t="s">
        <v>17</v>
      </c>
      <c r="J229" s="6" t="s">
        <v>11</v>
      </c>
      <c r="K229" s="7" t="s">
        <v>12</v>
      </c>
      <c r="L229" s="7" t="s">
        <v>13</v>
      </c>
      <c r="M229" s="7" t="s">
        <v>14</v>
      </c>
      <c r="N229" s="7" t="s">
        <v>15</v>
      </c>
      <c r="O229" s="7" t="s">
        <v>13</v>
      </c>
      <c r="P229" s="7" t="s">
        <v>16</v>
      </c>
      <c r="Q229" s="7" t="s">
        <v>17</v>
      </c>
    </row>
    <row r="231" spans="1:17" x14ac:dyDescent="0.25">
      <c r="A231" s="12" t="s">
        <v>84</v>
      </c>
      <c r="J231" s="12" t="s">
        <v>84</v>
      </c>
    </row>
    <row r="233" spans="1:17" x14ac:dyDescent="0.25">
      <c r="A233" s="12" t="s">
        <v>46</v>
      </c>
      <c r="J233" s="12" t="s">
        <v>46</v>
      </c>
    </row>
    <row r="235" spans="1:17" x14ac:dyDescent="0.25">
      <c r="A235" t="s">
        <v>85</v>
      </c>
      <c r="J235" t="s">
        <v>85</v>
      </c>
    </row>
    <row r="236" spans="1:17" x14ac:dyDescent="0.25">
      <c r="A236" s="12" t="s">
        <v>1</v>
      </c>
      <c r="B236" s="12" t="s">
        <v>2</v>
      </c>
      <c r="J236" s="12" t="s">
        <v>1</v>
      </c>
      <c r="K236" s="12" t="s">
        <v>2</v>
      </c>
    </row>
    <row r="237" spans="1:17" x14ac:dyDescent="0.25">
      <c r="A237" s="12" t="s">
        <v>3</v>
      </c>
      <c r="B237" s="12" t="s">
        <v>4</v>
      </c>
      <c r="J237" s="12" t="s">
        <v>3</v>
      </c>
      <c r="K237" s="12" t="s">
        <v>158</v>
      </c>
    </row>
    <row r="238" spans="1:17" x14ac:dyDescent="0.25">
      <c r="A238" s="12" t="s">
        <v>5</v>
      </c>
      <c r="B238" s="12" t="s">
        <v>6</v>
      </c>
      <c r="J238" s="12" t="s">
        <v>5</v>
      </c>
      <c r="K238" s="12" t="s">
        <v>6</v>
      </c>
    </row>
    <row r="239" spans="1:17" x14ac:dyDescent="0.25">
      <c r="A239" s="12" t="s">
        <v>7</v>
      </c>
      <c r="B239" s="12" t="s">
        <v>138</v>
      </c>
      <c r="J239" s="12" t="s">
        <v>7</v>
      </c>
      <c r="K239" s="12" t="s">
        <v>138</v>
      </c>
    </row>
    <row r="240" spans="1:17" x14ac:dyDescent="0.25">
      <c r="A240" s="12" t="s">
        <v>9</v>
      </c>
      <c r="B240" s="12" t="s">
        <v>162</v>
      </c>
      <c r="J240" s="12" t="s">
        <v>9</v>
      </c>
      <c r="K240" s="12" t="s">
        <v>162</v>
      </c>
    </row>
    <row r="242" spans="1:17" x14ac:dyDescent="0.25">
      <c r="A242" s="6" t="s">
        <v>11</v>
      </c>
      <c r="B242" s="7" t="s">
        <v>12</v>
      </c>
      <c r="C242" s="7" t="s">
        <v>13</v>
      </c>
      <c r="D242" s="7" t="s">
        <v>14</v>
      </c>
      <c r="E242" s="7" t="s">
        <v>15</v>
      </c>
      <c r="F242" s="7" t="s">
        <v>13</v>
      </c>
      <c r="G242" s="7" t="s">
        <v>16</v>
      </c>
      <c r="H242" s="7" t="s">
        <v>17</v>
      </c>
      <c r="J242" s="6" t="s">
        <v>11</v>
      </c>
      <c r="K242" s="7" t="s">
        <v>12</v>
      </c>
      <c r="L242" s="7" t="s">
        <v>13</v>
      </c>
      <c r="M242" s="7" t="s">
        <v>14</v>
      </c>
      <c r="N242" s="7" t="s">
        <v>15</v>
      </c>
      <c r="O242" s="7" t="s">
        <v>13</v>
      </c>
      <c r="P242" s="7" t="s">
        <v>16</v>
      </c>
      <c r="Q242" s="7" t="s">
        <v>17</v>
      </c>
    </row>
    <row r="244" spans="1:17" x14ac:dyDescent="0.25">
      <c r="A244" s="12" t="s">
        <v>86</v>
      </c>
      <c r="J244" s="12" t="s">
        <v>86</v>
      </c>
    </row>
    <row r="246" spans="1:17" x14ac:dyDescent="0.25">
      <c r="A246" s="12" t="s">
        <v>46</v>
      </c>
      <c r="J246" s="12" t="s">
        <v>46</v>
      </c>
    </row>
    <row r="248" spans="1:17" x14ac:dyDescent="0.25">
      <c r="A248" t="s">
        <v>87</v>
      </c>
      <c r="J248" t="s">
        <v>87</v>
      </c>
    </row>
    <row r="249" spans="1:17" x14ac:dyDescent="0.25">
      <c r="A249" s="12" t="s">
        <v>1</v>
      </c>
      <c r="B249" s="12" t="s">
        <v>2</v>
      </c>
      <c r="J249" s="12" t="s">
        <v>1</v>
      </c>
      <c r="K249" s="12" t="s">
        <v>2</v>
      </c>
    </row>
    <row r="250" spans="1:17" x14ac:dyDescent="0.25">
      <c r="A250" s="12" t="s">
        <v>3</v>
      </c>
      <c r="B250" s="12" t="s">
        <v>4</v>
      </c>
      <c r="J250" s="12" t="s">
        <v>3</v>
      </c>
      <c r="K250" s="12" t="s">
        <v>158</v>
      </c>
    </row>
    <row r="251" spans="1:17" x14ac:dyDescent="0.25">
      <c r="A251" s="12" t="s">
        <v>5</v>
      </c>
      <c r="B251" s="12" t="s">
        <v>6</v>
      </c>
      <c r="J251" s="12" t="s">
        <v>5</v>
      </c>
      <c r="K251" s="12" t="s">
        <v>6</v>
      </c>
    </row>
    <row r="252" spans="1:17" x14ac:dyDescent="0.25">
      <c r="A252" s="12" t="s">
        <v>7</v>
      </c>
      <c r="B252" s="12" t="s">
        <v>138</v>
      </c>
      <c r="J252" s="12" t="s">
        <v>7</v>
      </c>
      <c r="K252" s="12" t="s">
        <v>138</v>
      </c>
    </row>
    <row r="253" spans="1:17" x14ac:dyDescent="0.25">
      <c r="A253" s="12" t="s">
        <v>9</v>
      </c>
      <c r="B253" s="12" t="s">
        <v>162</v>
      </c>
      <c r="J253" s="12" t="s">
        <v>9</v>
      </c>
      <c r="K253" s="12" t="s">
        <v>162</v>
      </c>
    </row>
    <row r="255" spans="1:17" x14ac:dyDescent="0.25">
      <c r="A255" s="6" t="s">
        <v>11</v>
      </c>
      <c r="B255" s="7" t="s">
        <v>12</v>
      </c>
      <c r="C255" s="7" t="s">
        <v>13</v>
      </c>
      <c r="D255" s="7" t="s">
        <v>14</v>
      </c>
      <c r="E255" s="7" t="s">
        <v>15</v>
      </c>
      <c r="F255" s="7" t="s">
        <v>13</v>
      </c>
      <c r="G255" s="7" t="s">
        <v>16</v>
      </c>
      <c r="H255" s="7" t="s">
        <v>17</v>
      </c>
      <c r="J255" s="6" t="s">
        <v>11</v>
      </c>
      <c r="K255" s="7" t="s">
        <v>12</v>
      </c>
      <c r="L255" s="7" t="s">
        <v>13</v>
      </c>
      <c r="M255" s="7" t="s">
        <v>14</v>
      </c>
      <c r="N255" s="7" t="s">
        <v>15</v>
      </c>
      <c r="O255" s="7" t="s">
        <v>13</v>
      </c>
      <c r="P255" s="7" t="s">
        <v>16</v>
      </c>
      <c r="Q255" s="7" t="s">
        <v>17</v>
      </c>
    </row>
    <row r="257" spans="1:17" x14ac:dyDescent="0.25">
      <c r="A257" s="12" t="s">
        <v>182</v>
      </c>
      <c r="J257" s="12" t="s">
        <v>182</v>
      </c>
    </row>
    <row r="259" spans="1:17" x14ac:dyDescent="0.25">
      <c r="A259" s="12" t="s">
        <v>46</v>
      </c>
      <c r="J259" s="12" t="s">
        <v>46</v>
      </c>
    </row>
    <row r="261" spans="1:17" x14ac:dyDescent="0.25">
      <c r="A261" t="s">
        <v>89</v>
      </c>
      <c r="J261" t="s">
        <v>89</v>
      </c>
    </row>
    <row r="262" spans="1:17" x14ac:dyDescent="0.25">
      <c r="A262" s="12" t="s">
        <v>1</v>
      </c>
      <c r="B262" s="12" t="s">
        <v>2</v>
      </c>
      <c r="J262" s="12" t="s">
        <v>1</v>
      </c>
      <c r="K262" s="12" t="s">
        <v>2</v>
      </c>
    </row>
    <row r="263" spans="1:17" x14ac:dyDescent="0.25">
      <c r="A263" s="12" t="s">
        <v>3</v>
      </c>
      <c r="B263" s="12" t="s">
        <v>4</v>
      </c>
      <c r="J263" s="12" t="s">
        <v>3</v>
      </c>
      <c r="K263" s="12" t="s">
        <v>158</v>
      </c>
    </row>
    <row r="264" spans="1:17" x14ac:dyDescent="0.25">
      <c r="A264" s="12" t="s">
        <v>5</v>
      </c>
      <c r="B264" s="12" t="s">
        <v>6</v>
      </c>
      <c r="J264" s="12" t="s">
        <v>5</v>
      </c>
      <c r="K264" s="12" t="s">
        <v>6</v>
      </c>
    </row>
    <row r="265" spans="1:17" x14ac:dyDescent="0.25">
      <c r="A265" s="12" t="s">
        <v>7</v>
      </c>
      <c r="B265" s="12" t="s">
        <v>138</v>
      </c>
      <c r="J265" s="12" t="s">
        <v>7</v>
      </c>
      <c r="K265" s="12" t="s">
        <v>138</v>
      </c>
    </row>
    <row r="266" spans="1:17" x14ac:dyDescent="0.25">
      <c r="A266" s="12" t="s">
        <v>9</v>
      </c>
      <c r="B266" s="12" t="s">
        <v>162</v>
      </c>
      <c r="J266" s="12" t="s">
        <v>9</v>
      </c>
      <c r="K266" s="12" t="s">
        <v>162</v>
      </c>
    </row>
    <row r="268" spans="1:17" x14ac:dyDescent="0.25">
      <c r="A268" s="6" t="s">
        <v>11</v>
      </c>
      <c r="B268" s="7" t="s">
        <v>12</v>
      </c>
      <c r="C268" s="7" t="s">
        <v>13</v>
      </c>
      <c r="D268" s="7" t="s">
        <v>14</v>
      </c>
      <c r="E268" s="7" t="s">
        <v>15</v>
      </c>
      <c r="F268" s="7" t="s">
        <v>13</v>
      </c>
      <c r="G268" s="7" t="s">
        <v>16</v>
      </c>
      <c r="H268" s="7" t="s">
        <v>17</v>
      </c>
      <c r="J268" s="6" t="s">
        <v>11</v>
      </c>
      <c r="K268" s="7" t="s">
        <v>12</v>
      </c>
      <c r="L268" s="7" t="s">
        <v>13</v>
      </c>
      <c r="M268" s="7" t="s">
        <v>14</v>
      </c>
      <c r="N268" s="7" t="s">
        <v>15</v>
      </c>
      <c r="O268" s="7" t="s">
        <v>13</v>
      </c>
      <c r="P268" s="7" t="s">
        <v>16</v>
      </c>
      <c r="Q268" s="7" t="s">
        <v>17</v>
      </c>
    </row>
    <row r="270" spans="1:17" x14ac:dyDescent="0.25">
      <c r="A270" s="12" t="s">
        <v>90</v>
      </c>
      <c r="J270" s="12" t="s">
        <v>90</v>
      </c>
    </row>
    <row r="272" spans="1:17" x14ac:dyDescent="0.25">
      <c r="A272" s="12" t="s">
        <v>46</v>
      </c>
      <c r="J272" s="12" t="s">
        <v>46</v>
      </c>
    </row>
    <row r="274" spans="1:17" x14ac:dyDescent="0.25">
      <c r="A274" t="s">
        <v>91</v>
      </c>
      <c r="J274" t="s">
        <v>91</v>
      </c>
    </row>
    <row r="275" spans="1:17" x14ac:dyDescent="0.25">
      <c r="A275" s="12" t="s">
        <v>1</v>
      </c>
      <c r="B275" s="12" t="s">
        <v>2</v>
      </c>
      <c r="J275" s="12" t="s">
        <v>1</v>
      </c>
      <c r="K275" s="12" t="s">
        <v>2</v>
      </c>
    </row>
    <row r="276" spans="1:17" x14ac:dyDescent="0.25">
      <c r="A276" s="12" t="s">
        <v>3</v>
      </c>
      <c r="B276" s="12" t="s">
        <v>4</v>
      </c>
      <c r="J276" s="12" t="s">
        <v>3</v>
      </c>
      <c r="K276" s="12" t="s">
        <v>158</v>
      </c>
    </row>
    <row r="277" spans="1:17" x14ac:dyDescent="0.25">
      <c r="A277" s="12" t="s">
        <v>5</v>
      </c>
      <c r="B277" s="12" t="s">
        <v>6</v>
      </c>
      <c r="J277" s="12" t="s">
        <v>5</v>
      </c>
      <c r="K277" s="12" t="s">
        <v>6</v>
      </c>
    </row>
    <row r="278" spans="1:17" x14ac:dyDescent="0.25">
      <c r="A278" s="12" t="s">
        <v>7</v>
      </c>
      <c r="B278" s="12" t="s">
        <v>138</v>
      </c>
      <c r="J278" s="12" t="s">
        <v>7</v>
      </c>
      <c r="K278" s="12" t="s">
        <v>138</v>
      </c>
    </row>
    <row r="279" spans="1:17" x14ac:dyDescent="0.25">
      <c r="A279" s="12" t="s">
        <v>9</v>
      </c>
      <c r="B279" s="12" t="s">
        <v>162</v>
      </c>
      <c r="J279" s="12" t="s">
        <v>9</v>
      </c>
      <c r="K279" s="12" t="s">
        <v>162</v>
      </c>
    </row>
    <row r="281" spans="1:17" x14ac:dyDescent="0.25">
      <c r="A281" s="6" t="s">
        <v>11</v>
      </c>
      <c r="B281" s="7" t="s">
        <v>12</v>
      </c>
      <c r="C281" s="7" t="s">
        <v>13</v>
      </c>
      <c r="D281" s="7" t="s">
        <v>14</v>
      </c>
      <c r="E281" s="7" t="s">
        <v>15</v>
      </c>
      <c r="F281" s="7" t="s">
        <v>13</v>
      </c>
      <c r="G281" s="7" t="s">
        <v>16</v>
      </c>
      <c r="H281" s="7" t="s">
        <v>17</v>
      </c>
      <c r="J281" s="6" t="s">
        <v>11</v>
      </c>
      <c r="K281" s="7" t="s">
        <v>12</v>
      </c>
      <c r="L281" s="7" t="s">
        <v>13</v>
      </c>
      <c r="M281" s="7" t="s">
        <v>14</v>
      </c>
      <c r="N281" s="7" t="s">
        <v>15</v>
      </c>
      <c r="O281" s="7" t="s">
        <v>13</v>
      </c>
      <c r="P281" s="7" t="s">
        <v>16</v>
      </c>
      <c r="Q281" s="7" t="s">
        <v>17</v>
      </c>
    </row>
    <row r="283" spans="1:17" x14ac:dyDescent="0.25">
      <c r="A283" s="12" t="s">
        <v>92</v>
      </c>
      <c r="J283" s="12" t="s">
        <v>92</v>
      </c>
    </row>
    <row r="285" spans="1:17" x14ac:dyDescent="0.25">
      <c r="A285" s="12" t="s">
        <v>46</v>
      </c>
      <c r="J285" s="12" t="s">
        <v>46</v>
      </c>
    </row>
    <row r="287" spans="1:17" x14ac:dyDescent="0.25">
      <c r="A287" t="s">
        <v>93</v>
      </c>
      <c r="J287" t="s">
        <v>93</v>
      </c>
    </row>
    <row r="288" spans="1:17" x14ac:dyDescent="0.25">
      <c r="A288" s="12" t="s">
        <v>1</v>
      </c>
      <c r="B288" s="12" t="s">
        <v>2</v>
      </c>
      <c r="J288" s="12" t="s">
        <v>1</v>
      </c>
      <c r="K288" s="12" t="s">
        <v>2</v>
      </c>
    </row>
    <row r="289" spans="1:17" x14ac:dyDescent="0.25">
      <c r="A289" s="12" t="s">
        <v>3</v>
      </c>
      <c r="B289" s="12" t="s">
        <v>4</v>
      </c>
      <c r="J289" s="12" t="s">
        <v>3</v>
      </c>
      <c r="K289" s="12" t="s">
        <v>158</v>
      </c>
    </row>
    <row r="290" spans="1:17" x14ac:dyDescent="0.25">
      <c r="A290" s="12" t="s">
        <v>5</v>
      </c>
      <c r="B290" s="12" t="s">
        <v>6</v>
      </c>
      <c r="J290" s="12" t="s">
        <v>5</v>
      </c>
      <c r="K290" s="12" t="s">
        <v>6</v>
      </c>
    </row>
    <row r="291" spans="1:17" x14ac:dyDescent="0.25">
      <c r="A291" s="12" t="s">
        <v>7</v>
      </c>
      <c r="B291" s="12" t="s">
        <v>138</v>
      </c>
      <c r="J291" s="12" t="s">
        <v>7</v>
      </c>
      <c r="K291" s="12" t="s">
        <v>138</v>
      </c>
    </row>
    <row r="292" spans="1:17" x14ac:dyDescent="0.25">
      <c r="A292" s="12" t="s">
        <v>9</v>
      </c>
      <c r="B292" s="12" t="s">
        <v>162</v>
      </c>
      <c r="J292" s="12" t="s">
        <v>9</v>
      </c>
      <c r="K292" s="12" t="s">
        <v>162</v>
      </c>
    </row>
    <row r="294" spans="1:17" x14ac:dyDescent="0.25">
      <c r="A294" s="6" t="s">
        <v>11</v>
      </c>
      <c r="B294" s="7" t="s">
        <v>12</v>
      </c>
      <c r="C294" s="7" t="s">
        <v>13</v>
      </c>
      <c r="D294" s="7" t="s">
        <v>14</v>
      </c>
      <c r="E294" s="7" t="s">
        <v>15</v>
      </c>
      <c r="F294" s="7" t="s">
        <v>13</v>
      </c>
      <c r="G294" s="7" t="s">
        <v>16</v>
      </c>
      <c r="H294" s="7" t="s">
        <v>17</v>
      </c>
      <c r="J294" s="6" t="s">
        <v>11</v>
      </c>
      <c r="K294" s="7" t="s">
        <v>12</v>
      </c>
      <c r="L294" s="7" t="s">
        <v>13</v>
      </c>
      <c r="M294" s="7" t="s">
        <v>14</v>
      </c>
      <c r="N294" s="7" t="s">
        <v>15</v>
      </c>
      <c r="O294" s="7" t="s">
        <v>13</v>
      </c>
      <c r="P294" s="7" t="s">
        <v>16</v>
      </c>
      <c r="Q294" s="7" t="s">
        <v>17</v>
      </c>
    </row>
    <row r="296" spans="1:17" x14ac:dyDescent="0.25">
      <c r="A296" s="12" t="s">
        <v>94</v>
      </c>
      <c r="J296" s="12" t="s">
        <v>94</v>
      </c>
    </row>
    <row r="298" spans="1:17" x14ac:dyDescent="0.25">
      <c r="A298" s="12" t="s">
        <v>46</v>
      </c>
      <c r="J298" s="12" t="s">
        <v>46</v>
      </c>
    </row>
    <row r="300" spans="1:17" x14ac:dyDescent="0.25">
      <c r="A300" t="s">
        <v>95</v>
      </c>
      <c r="J300" t="s">
        <v>95</v>
      </c>
    </row>
    <row r="301" spans="1:17" x14ac:dyDescent="0.25">
      <c r="A301" s="12" t="s">
        <v>1</v>
      </c>
      <c r="B301" s="12" t="s">
        <v>2</v>
      </c>
      <c r="J301" s="12" t="s">
        <v>1</v>
      </c>
      <c r="K301" s="12" t="s">
        <v>2</v>
      </c>
    </row>
    <row r="302" spans="1:17" x14ac:dyDescent="0.25">
      <c r="A302" s="12" t="s">
        <v>3</v>
      </c>
      <c r="B302" s="12" t="s">
        <v>4</v>
      </c>
      <c r="J302" s="12" t="s">
        <v>3</v>
      </c>
      <c r="K302" s="12" t="s">
        <v>158</v>
      </c>
    </row>
    <row r="303" spans="1:17" x14ac:dyDescent="0.25">
      <c r="A303" s="12" t="s">
        <v>5</v>
      </c>
      <c r="B303" s="12" t="s">
        <v>6</v>
      </c>
      <c r="J303" s="12" t="s">
        <v>5</v>
      </c>
      <c r="K303" s="12" t="s">
        <v>6</v>
      </c>
    </row>
    <row r="304" spans="1:17" x14ac:dyDescent="0.25">
      <c r="A304" s="12" t="s">
        <v>7</v>
      </c>
      <c r="B304" s="12" t="s">
        <v>138</v>
      </c>
      <c r="J304" s="12" t="s">
        <v>7</v>
      </c>
      <c r="K304" s="12" t="s">
        <v>138</v>
      </c>
    </row>
    <row r="305" spans="1:17" x14ac:dyDescent="0.25">
      <c r="A305" s="12" t="s">
        <v>9</v>
      </c>
      <c r="B305" s="12" t="s">
        <v>162</v>
      </c>
      <c r="J305" s="12" t="s">
        <v>9</v>
      </c>
      <c r="K305" s="12" t="s">
        <v>162</v>
      </c>
    </row>
    <row r="307" spans="1:17" x14ac:dyDescent="0.25">
      <c r="A307" s="6" t="s">
        <v>11</v>
      </c>
      <c r="B307" s="7" t="s">
        <v>12</v>
      </c>
      <c r="C307" s="7" t="s">
        <v>13</v>
      </c>
      <c r="D307" s="7" t="s">
        <v>14</v>
      </c>
      <c r="E307" s="7" t="s">
        <v>15</v>
      </c>
      <c r="F307" s="7" t="s">
        <v>13</v>
      </c>
      <c r="G307" s="7" t="s">
        <v>16</v>
      </c>
      <c r="H307" s="7" t="s">
        <v>17</v>
      </c>
      <c r="J307" s="6" t="s">
        <v>11</v>
      </c>
      <c r="K307" s="7" t="s">
        <v>12</v>
      </c>
      <c r="L307" s="7" t="s">
        <v>13</v>
      </c>
      <c r="M307" s="7" t="s">
        <v>14</v>
      </c>
      <c r="N307" s="7" t="s">
        <v>15</v>
      </c>
      <c r="O307" s="7" t="s">
        <v>13</v>
      </c>
      <c r="P307" s="7" t="s">
        <v>16</v>
      </c>
      <c r="Q307" s="7" t="s">
        <v>17</v>
      </c>
    </row>
    <row r="309" spans="1:17" x14ac:dyDescent="0.25">
      <c r="A309" s="12" t="s">
        <v>163</v>
      </c>
      <c r="J309" s="12" t="s">
        <v>163</v>
      </c>
    </row>
    <row r="311" spans="1:17" x14ac:dyDescent="0.25">
      <c r="A311" s="12" t="s">
        <v>46</v>
      </c>
      <c r="J311" s="12" t="s">
        <v>46</v>
      </c>
    </row>
    <row r="313" spans="1:17" x14ac:dyDescent="0.25">
      <c r="A313" t="s">
        <v>101</v>
      </c>
      <c r="J313" t="s">
        <v>101</v>
      </c>
    </row>
    <row r="314" spans="1:17" x14ac:dyDescent="0.25">
      <c r="A314" s="12" t="s">
        <v>1</v>
      </c>
      <c r="B314" s="12" t="s">
        <v>2</v>
      </c>
      <c r="J314" s="12" t="s">
        <v>1</v>
      </c>
      <c r="K314" s="12" t="s">
        <v>2</v>
      </c>
    </row>
    <row r="315" spans="1:17" x14ac:dyDescent="0.25">
      <c r="A315" s="12" t="s">
        <v>3</v>
      </c>
      <c r="B315" s="12" t="s">
        <v>4</v>
      </c>
      <c r="J315" s="12" t="s">
        <v>3</v>
      </c>
      <c r="K315" s="12" t="s">
        <v>158</v>
      </c>
    </row>
    <row r="316" spans="1:17" x14ac:dyDescent="0.25">
      <c r="A316" s="12" t="s">
        <v>5</v>
      </c>
      <c r="B316" s="12" t="s">
        <v>6</v>
      </c>
      <c r="J316" s="12" t="s">
        <v>5</v>
      </c>
      <c r="K316" s="12" t="s">
        <v>6</v>
      </c>
    </row>
    <row r="317" spans="1:17" x14ac:dyDescent="0.25">
      <c r="A317" s="12" t="s">
        <v>7</v>
      </c>
      <c r="B317" s="12" t="s">
        <v>138</v>
      </c>
      <c r="J317" s="12" t="s">
        <v>7</v>
      </c>
      <c r="K317" s="12" t="s">
        <v>138</v>
      </c>
    </row>
    <row r="318" spans="1:17" x14ac:dyDescent="0.25">
      <c r="A318" s="12" t="s">
        <v>9</v>
      </c>
      <c r="B318" s="12" t="s">
        <v>162</v>
      </c>
      <c r="J318" s="12" t="s">
        <v>9</v>
      </c>
      <c r="K318" s="12" t="s">
        <v>162</v>
      </c>
    </row>
    <row r="320" spans="1:17" x14ac:dyDescent="0.25">
      <c r="A320" s="6" t="s">
        <v>11</v>
      </c>
      <c r="B320" s="7" t="s">
        <v>12</v>
      </c>
      <c r="C320" s="7" t="s">
        <v>13</v>
      </c>
      <c r="D320" s="7" t="s">
        <v>14</v>
      </c>
      <c r="E320" s="7" t="s">
        <v>15</v>
      </c>
      <c r="F320" s="7" t="s">
        <v>13</v>
      </c>
      <c r="G320" s="7" t="s">
        <v>16</v>
      </c>
      <c r="H320" s="7" t="s">
        <v>17</v>
      </c>
      <c r="J320" s="6" t="s">
        <v>11</v>
      </c>
      <c r="K320" s="7" t="s">
        <v>12</v>
      </c>
      <c r="L320" s="7" t="s">
        <v>13</v>
      </c>
      <c r="M320" s="7" t="s">
        <v>14</v>
      </c>
      <c r="N320" s="7" t="s">
        <v>15</v>
      </c>
      <c r="O320" s="7" t="s">
        <v>13</v>
      </c>
      <c r="P320" s="7" t="s">
        <v>16</v>
      </c>
      <c r="Q320" s="7" t="s">
        <v>17</v>
      </c>
    </row>
    <row r="321" spans="1:17" x14ac:dyDescent="0.25">
      <c r="A321" s="13" t="s">
        <v>18</v>
      </c>
      <c r="B321" s="9"/>
      <c r="C321" s="14" t="s">
        <v>13</v>
      </c>
      <c r="D321" s="9"/>
      <c r="E321" s="9"/>
      <c r="F321" s="14" t="s">
        <v>13</v>
      </c>
      <c r="G321" s="9"/>
      <c r="H321" s="9"/>
      <c r="J321" s="13" t="s">
        <v>18</v>
      </c>
      <c r="K321" s="9"/>
      <c r="L321" s="14" t="s">
        <v>13</v>
      </c>
      <c r="M321" s="9"/>
      <c r="N321" s="9"/>
      <c r="O321" s="14" t="s">
        <v>13</v>
      </c>
      <c r="P321" s="9"/>
      <c r="Q321" s="9"/>
    </row>
    <row r="322" spans="1:17" x14ac:dyDescent="0.25">
      <c r="A322" s="15" t="s">
        <v>165</v>
      </c>
      <c r="B322" s="16">
        <v>2800</v>
      </c>
      <c r="C322" s="14" t="s">
        <v>20</v>
      </c>
      <c r="D322" s="17">
        <f>H322/B322</f>
        <v>5</v>
      </c>
      <c r="E322" s="16">
        <v>2800</v>
      </c>
      <c r="F322" s="14" t="s">
        <v>21</v>
      </c>
      <c r="G322" s="17">
        <v>5</v>
      </c>
      <c r="H322" s="16">
        <f>E322*G322</f>
        <v>14000</v>
      </c>
      <c r="J322" s="15" t="s">
        <v>165</v>
      </c>
      <c r="K322" s="16">
        <v>2800</v>
      </c>
      <c r="L322" s="14" t="s">
        <v>20</v>
      </c>
      <c r="M322" s="17">
        <f>Q322/K322</f>
        <v>4.8</v>
      </c>
      <c r="N322" s="16">
        <v>2800</v>
      </c>
      <c r="O322" s="14" t="s">
        <v>21</v>
      </c>
      <c r="P322" s="17">
        <v>4.8</v>
      </c>
      <c r="Q322" s="16">
        <f>N322*P322</f>
        <v>13440</v>
      </c>
    </row>
    <row r="323" spans="1:17" x14ac:dyDescent="0.25">
      <c r="A323" s="15" t="s">
        <v>23</v>
      </c>
      <c r="B323" s="16"/>
      <c r="C323" s="14" t="s">
        <v>13</v>
      </c>
      <c r="D323" s="16"/>
      <c r="E323" s="16"/>
      <c r="F323" s="14" t="s">
        <v>24</v>
      </c>
      <c r="G323" s="16"/>
      <c r="H323" s="16">
        <v>870</v>
      </c>
      <c r="J323" s="15" t="s">
        <v>23</v>
      </c>
      <c r="K323" s="16"/>
      <c r="L323" s="14" t="s">
        <v>13</v>
      </c>
      <c r="M323" s="16"/>
      <c r="N323" s="16"/>
      <c r="O323" s="14" t="s">
        <v>24</v>
      </c>
      <c r="P323" s="16"/>
      <c r="Q323" s="16">
        <v>870</v>
      </c>
    </row>
    <row r="324" spans="1:17" x14ac:dyDescent="0.25">
      <c r="A324" s="13" t="s">
        <v>25</v>
      </c>
      <c r="B324" s="9"/>
      <c r="C324" s="14" t="s">
        <v>13</v>
      </c>
      <c r="D324" s="9"/>
      <c r="E324" s="9"/>
      <c r="F324" s="14" t="s">
        <v>13</v>
      </c>
      <c r="G324" s="9"/>
      <c r="H324" s="9">
        <f>SUM(H322:H323)</f>
        <v>14870</v>
      </c>
      <c r="J324" s="13" t="s">
        <v>25</v>
      </c>
      <c r="K324" s="9"/>
      <c r="L324" s="14" t="s">
        <v>13</v>
      </c>
      <c r="M324" s="9"/>
      <c r="N324" s="9"/>
      <c r="O324" s="14" t="s">
        <v>13</v>
      </c>
      <c r="P324" s="9"/>
      <c r="Q324" s="9">
        <f>SUM(Q322:Q323)</f>
        <v>14310</v>
      </c>
    </row>
    <row r="325" spans="1:17" x14ac:dyDescent="0.25">
      <c r="A325" s="15" t="s">
        <v>13</v>
      </c>
      <c r="B325" s="16"/>
      <c r="C325" s="14" t="s">
        <v>13</v>
      </c>
      <c r="D325" s="16"/>
      <c r="E325" s="16"/>
      <c r="F325" s="14" t="s">
        <v>13</v>
      </c>
      <c r="G325" s="16"/>
      <c r="H325" s="16"/>
      <c r="J325" s="15" t="s">
        <v>13</v>
      </c>
      <c r="K325" s="16"/>
      <c r="L325" s="14" t="s">
        <v>13</v>
      </c>
      <c r="M325" s="16"/>
      <c r="N325" s="16"/>
      <c r="O325" s="14" t="s">
        <v>13</v>
      </c>
      <c r="P325" s="16"/>
      <c r="Q325" s="16"/>
    </row>
    <row r="326" spans="1:17" x14ac:dyDescent="0.25">
      <c r="A326" s="13" t="s">
        <v>26</v>
      </c>
      <c r="B326" s="9"/>
      <c r="C326" s="14" t="s">
        <v>13</v>
      </c>
      <c r="D326" s="9"/>
      <c r="E326" s="9"/>
      <c r="F326" s="14" t="s">
        <v>13</v>
      </c>
      <c r="G326" s="9"/>
      <c r="H326" s="9"/>
      <c r="J326" s="13" t="s">
        <v>26</v>
      </c>
      <c r="K326" s="9"/>
      <c r="L326" s="14" t="s">
        <v>13</v>
      </c>
      <c r="M326" s="9"/>
      <c r="N326" s="9"/>
      <c r="O326" s="14" t="s">
        <v>13</v>
      </c>
      <c r="P326" s="9"/>
      <c r="Q326" s="9"/>
    </row>
    <row r="327" spans="1:17" x14ac:dyDescent="0.25">
      <c r="A327" s="15" t="s">
        <v>27</v>
      </c>
      <c r="B327" s="16"/>
      <c r="C327" s="14" t="s">
        <v>13</v>
      </c>
      <c r="D327" s="16"/>
      <c r="E327" s="16">
        <v>-225</v>
      </c>
      <c r="F327" s="14" t="s">
        <v>21</v>
      </c>
      <c r="G327" s="17">
        <v>6.25</v>
      </c>
      <c r="H327" s="16">
        <f>E327*G327</f>
        <v>-1406.25</v>
      </c>
      <c r="J327" s="15" t="s">
        <v>27</v>
      </c>
      <c r="K327" s="16"/>
      <c r="L327" s="14" t="s">
        <v>13</v>
      </c>
      <c r="M327" s="16"/>
      <c r="N327" s="16">
        <v>-225</v>
      </c>
      <c r="O327" s="14" t="s">
        <v>21</v>
      </c>
      <c r="P327" s="17">
        <v>6.5</v>
      </c>
      <c r="Q327" s="16">
        <f>N327*P327</f>
        <v>-1462.5</v>
      </c>
    </row>
    <row r="328" spans="1:17" x14ac:dyDescent="0.25">
      <c r="A328" s="13" t="s">
        <v>30</v>
      </c>
      <c r="B328" s="9"/>
      <c r="C328" s="14" t="s">
        <v>13</v>
      </c>
      <c r="D328" s="9"/>
      <c r="E328" s="9"/>
      <c r="F328" s="14" t="s">
        <v>13</v>
      </c>
      <c r="G328" s="9"/>
      <c r="H328" s="9">
        <f>SUM(H326:H327)</f>
        <v>-1406.25</v>
      </c>
      <c r="J328" s="13" t="s">
        <v>30</v>
      </c>
      <c r="K328" s="9"/>
      <c r="L328" s="14" t="s">
        <v>13</v>
      </c>
      <c r="M328" s="9"/>
      <c r="N328" s="9"/>
      <c r="O328" s="14" t="s">
        <v>13</v>
      </c>
      <c r="P328" s="9"/>
      <c r="Q328" s="9">
        <f>SUM(Q326:Q327)</f>
        <v>-1462.5</v>
      </c>
    </row>
    <row r="329" spans="1:17" x14ac:dyDescent="0.25">
      <c r="A329" s="13" t="s">
        <v>31</v>
      </c>
      <c r="B329" s="9"/>
      <c r="C329" s="14" t="s">
        <v>13</v>
      </c>
      <c r="D329" s="9"/>
      <c r="E329" s="9"/>
      <c r="F329" s="14" t="s">
        <v>13</v>
      </c>
      <c r="G329" s="9"/>
      <c r="H329" s="9">
        <f>SUM(H324,H328)</f>
        <v>13463.75</v>
      </c>
      <c r="J329" s="13" t="s">
        <v>31</v>
      </c>
      <c r="K329" s="9"/>
      <c r="L329" s="14" t="s">
        <v>13</v>
      </c>
      <c r="M329" s="9"/>
      <c r="N329" s="9"/>
      <c r="O329" s="14" t="s">
        <v>13</v>
      </c>
      <c r="P329" s="9"/>
      <c r="Q329" s="9">
        <f>SUM(Q324,Q328)</f>
        <v>12847.5</v>
      </c>
    </row>
    <row r="330" spans="1:17" x14ac:dyDescent="0.25">
      <c r="A330" s="15" t="s">
        <v>13</v>
      </c>
      <c r="B330" s="16"/>
      <c r="C330" s="14" t="s">
        <v>13</v>
      </c>
      <c r="D330" s="16"/>
      <c r="E330" s="16"/>
      <c r="F330" s="14" t="s">
        <v>13</v>
      </c>
      <c r="G330" s="16"/>
      <c r="H330" s="16"/>
      <c r="J330" s="15" t="s">
        <v>13</v>
      </c>
      <c r="K330" s="16"/>
      <c r="L330" s="14" t="s">
        <v>13</v>
      </c>
      <c r="M330" s="16"/>
      <c r="N330" s="16"/>
      <c r="O330" s="14" t="s">
        <v>13</v>
      </c>
      <c r="P330" s="16"/>
      <c r="Q330" s="16"/>
    </row>
    <row r="331" spans="1:17" x14ac:dyDescent="0.25">
      <c r="A331" s="13" t="s">
        <v>32</v>
      </c>
      <c r="B331" s="9"/>
      <c r="C331" s="14" t="s">
        <v>13</v>
      </c>
      <c r="D331" s="9"/>
      <c r="E331" s="9"/>
      <c r="F331" s="14" t="s">
        <v>13</v>
      </c>
      <c r="G331" s="9"/>
      <c r="H331" s="9"/>
      <c r="J331" s="13" t="s">
        <v>32</v>
      </c>
      <c r="K331" s="9"/>
      <c r="L331" s="14" t="s">
        <v>13</v>
      </c>
      <c r="M331" s="9"/>
      <c r="N331" s="9"/>
      <c r="O331" s="14" t="s">
        <v>13</v>
      </c>
      <c r="P331" s="9"/>
      <c r="Q331" s="9"/>
    </row>
    <row r="332" spans="1:17" x14ac:dyDescent="0.25">
      <c r="A332" s="15" t="s">
        <v>33</v>
      </c>
      <c r="B332" s="16"/>
      <c r="C332" s="14" t="s">
        <v>13</v>
      </c>
      <c r="D332" s="16"/>
      <c r="E332" s="16">
        <v>-1</v>
      </c>
      <c r="F332" s="14" t="s">
        <v>13</v>
      </c>
      <c r="G332" s="16">
        <v>652.5</v>
      </c>
      <c r="H332" s="16">
        <f t="shared" ref="H332:H342" si="2">E332*G332</f>
        <v>-652.5</v>
      </c>
      <c r="J332" s="15" t="s">
        <v>33</v>
      </c>
      <c r="K332" s="16"/>
      <c r="L332" s="14" t="s">
        <v>13</v>
      </c>
      <c r="M332" s="16"/>
      <c r="N332" s="16">
        <v>-1</v>
      </c>
      <c r="O332" s="14" t="s">
        <v>13</v>
      </c>
      <c r="P332" s="16">
        <v>653</v>
      </c>
      <c r="Q332" s="16">
        <f t="shared" ref="Q332:Q342" si="3">N332*P332</f>
        <v>-653</v>
      </c>
    </row>
    <row r="333" spans="1:17" x14ac:dyDescent="0.25">
      <c r="A333" s="15" t="s">
        <v>34</v>
      </c>
      <c r="B333" s="16"/>
      <c r="C333" s="14" t="s">
        <v>13</v>
      </c>
      <c r="D333" s="16"/>
      <c r="E333" s="16">
        <v>-3</v>
      </c>
      <c r="F333" s="14" t="s">
        <v>13</v>
      </c>
      <c r="G333" s="16">
        <v>202.5</v>
      </c>
      <c r="H333" s="16">
        <f t="shared" si="2"/>
        <v>-607.5</v>
      </c>
      <c r="J333" s="15" t="s">
        <v>34</v>
      </c>
      <c r="K333" s="16"/>
      <c r="L333" s="14" t="s">
        <v>13</v>
      </c>
      <c r="M333" s="16"/>
      <c r="N333" s="16">
        <v>-3</v>
      </c>
      <c r="O333" s="14" t="s">
        <v>13</v>
      </c>
      <c r="P333" s="16">
        <v>203</v>
      </c>
      <c r="Q333" s="16">
        <f t="shared" si="3"/>
        <v>-609</v>
      </c>
    </row>
    <row r="334" spans="1:17" x14ac:dyDescent="0.25">
      <c r="A334" s="15" t="s">
        <v>36</v>
      </c>
      <c r="B334" s="16"/>
      <c r="C334" s="14" t="s">
        <v>13</v>
      </c>
      <c r="D334" s="16"/>
      <c r="E334" s="16">
        <v>-1</v>
      </c>
      <c r="F334" s="14" t="s">
        <v>13</v>
      </c>
      <c r="G334" s="16">
        <v>380</v>
      </c>
      <c r="H334" s="16">
        <f t="shared" si="2"/>
        <v>-380</v>
      </c>
      <c r="J334" s="15" t="s">
        <v>36</v>
      </c>
      <c r="K334" s="16"/>
      <c r="L334" s="14" t="s">
        <v>13</v>
      </c>
      <c r="M334" s="16"/>
      <c r="N334" s="16">
        <v>-1</v>
      </c>
      <c r="O334" s="14" t="s">
        <v>13</v>
      </c>
      <c r="P334" s="16">
        <v>380</v>
      </c>
      <c r="Q334" s="16">
        <f t="shared" si="3"/>
        <v>-380</v>
      </c>
    </row>
    <row r="335" spans="1:17" x14ac:dyDescent="0.25">
      <c r="A335" s="15" t="s">
        <v>96</v>
      </c>
      <c r="B335" s="16"/>
      <c r="C335" s="14" t="s">
        <v>13</v>
      </c>
      <c r="D335" s="16"/>
      <c r="E335" s="16">
        <v>-1</v>
      </c>
      <c r="F335" s="14" t="s">
        <v>13</v>
      </c>
      <c r="G335" s="16">
        <v>165</v>
      </c>
      <c r="H335" s="16">
        <f t="shared" si="2"/>
        <v>-165</v>
      </c>
      <c r="J335" s="15" t="s">
        <v>96</v>
      </c>
      <c r="K335" s="16"/>
      <c r="L335" s="14" t="s">
        <v>13</v>
      </c>
      <c r="M335" s="16"/>
      <c r="N335" s="16">
        <v>-1</v>
      </c>
      <c r="O335" s="14" t="s">
        <v>13</v>
      </c>
      <c r="P335" s="16">
        <v>165</v>
      </c>
      <c r="Q335" s="16">
        <f t="shared" si="3"/>
        <v>-165</v>
      </c>
    </row>
    <row r="336" spans="1:17" x14ac:dyDescent="0.25">
      <c r="A336" s="15" t="s">
        <v>37</v>
      </c>
      <c r="B336" s="16"/>
      <c r="C336" s="14" t="s">
        <v>13</v>
      </c>
      <c r="D336" s="16"/>
      <c r="E336" s="16">
        <v>-3</v>
      </c>
      <c r="F336" s="14" t="s">
        <v>13</v>
      </c>
      <c r="G336" s="16">
        <v>175</v>
      </c>
      <c r="H336" s="16">
        <f t="shared" si="2"/>
        <v>-525</v>
      </c>
      <c r="J336" s="15" t="s">
        <v>37</v>
      </c>
      <c r="K336" s="16"/>
      <c r="L336" s="14" t="s">
        <v>13</v>
      </c>
      <c r="M336" s="16"/>
      <c r="N336" s="16">
        <v>-3</v>
      </c>
      <c r="O336" s="14" t="s">
        <v>13</v>
      </c>
      <c r="P336" s="16">
        <v>175</v>
      </c>
      <c r="Q336" s="16">
        <f t="shared" si="3"/>
        <v>-525</v>
      </c>
    </row>
    <row r="337" spans="1:17" x14ac:dyDescent="0.25">
      <c r="A337" s="15" t="s">
        <v>38</v>
      </c>
      <c r="B337" s="16"/>
      <c r="C337" s="14" t="s">
        <v>13</v>
      </c>
      <c r="D337" s="16"/>
      <c r="E337" s="16">
        <v>-1</v>
      </c>
      <c r="F337" s="14" t="s">
        <v>13</v>
      </c>
      <c r="G337" s="16">
        <v>1015</v>
      </c>
      <c r="H337" s="16">
        <f t="shared" si="2"/>
        <v>-1015</v>
      </c>
      <c r="J337" s="15" t="s">
        <v>38</v>
      </c>
      <c r="K337" s="16"/>
      <c r="L337" s="14" t="s">
        <v>13</v>
      </c>
      <c r="M337" s="16"/>
      <c r="N337" s="16">
        <v>-1</v>
      </c>
      <c r="O337" s="14" t="s">
        <v>13</v>
      </c>
      <c r="P337" s="16">
        <v>1015</v>
      </c>
      <c r="Q337" s="16">
        <f t="shared" si="3"/>
        <v>-1015</v>
      </c>
    </row>
    <row r="338" spans="1:17" x14ac:dyDescent="0.25">
      <c r="A338" s="15" t="s">
        <v>166</v>
      </c>
      <c r="B338" s="16"/>
      <c r="C338" s="14" t="s">
        <v>13</v>
      </c>
      <c r="D338" s="16"/>
      <c r="E338" s="16">
        <v>-1</v>
      </c>
      <c r="F338" s="14" t="s">
        <v>13</v>
      </c>
      <c r="G338" s="16">
        <v>290</v>
      </c>
      <c r="H338" s="16">
        <f t="shared" si="2"/>
        <v>-290</v>
      </c>
      <c r="J338" s="15" t="s">
        <v>166</v>
      </c>
      <c r="K338" s="16"/>
      <c r="L338" s="14" t="s">
        <v>13</v>
      </c>
      <c r="M338" s="16"/>
      <c r="N338" s="16">
        <v>-1</v>
      </c>
      <c r="O338" s="14" t="s">
        <v>13</v>
      </c>
      <c r="P338" s="16">
        <v>290</v>
      </c>
      <c r="Q338" s="16">
        <f t="shared" si="3"/>
        <v>-290</v>
      </c>
    </row>
    <row r="339" spans="1:17" x14ac:dyDescent="0.25">
      <c r="A339" s="15" t="s">
        <v>167</v>
      </c>
      <c r="B339" s="16"/>
      <c r="C339" s="14" t="s">
        <v>13</v>
      </c>
      <c r="D339" s="16"/>
      <c r="E339" s="16">
        <v>-2800</v>
      </c>
      <c r="F339" s="14" t="s">
        <v>13</v>
      </c>
      <c r="G339" s="17">
        <v>0.155</v>
      </c>
      <c r="H339" s="16">
        <f t="shared" si="2"/>
        <v>-434</v>
      </c>
      <c r="J339" s="15" t="s">
        <v>167</v>
      </c>
      <c r="K339" s="16"/>
      <c r="L339" s="14" t="s">
        <v>13</v>
      </c>
      <c r="M339" s="16"/>
      <c r="N339" s="16">
        <v>-2800</v>
      </c>
      <c r="O339" s="14" t="s">
        <v>13</v>
      </c>
      <c r="P339" s="17">
        <v>0.16</v>
      </c>
      <c r="Q339" s="16">
        <f t="shared" si="3"/>
        <v>-448</v>
      </c>
    </row>
    <row r="340" spans="1:17" x14ac:dyDescent="0.25">
      <c r="A340" s="15" t="s">
        <v>139</v>
      </c>
      <c r="B340" s="16"/>
      <c r="C340" s="14" t="s">
        <v>13</v>
      </c>
      <c r="D340" s="16"/>
      <c r="E340" s="16">
        <v>-1</v>
      </c>
      <c r="F340" s="14" t="s">
        <v>13</v>
      </c>
      <c r="G340" s="16">
        <v>1225</v>
      </c>
      <c r="H340" s="16">
        <f t="shared" si="2"/>
        <v>-1225</v>
      </c>
      <c r="J340" s="15" t="s">
        <v>139</v>
      </c>
      <c r="K340" s="16"/>
      <c r="L340" s="14" t="s">
        <v>13</v>
      </c>
      <c r="M340" s="16"/>
      <c r="N340" s="16">
        <v>-1</v>
      </c>
      <c r="O340" s="14" t="s">
        <v>13</v>
      </c>
      <c r="P340" s="16">
        <v>1225</v>
      </c>
      <c r="Q340" s="16">
        <f t="shared" si="3"/>
        <v>-1225</v>
      </c>
    </row>
    <row r="341" spans="1:17" x14ac:dyDescent="0.25">
      <c r="A341" s="15" t="s">
        <v>140</v>
      </c>
      <c r="B341" s="16"/>
      <c r="C341" s="14" t="s">
        <v>13</v>
      </c>
      <c r="D341" s="16"/>
      <c r="E341" s="16">
        <v>-2</v>
      </c>
      <c r="F341" s="14" t="s">
        <v>13</v>
      </c>
      <c r="G341" s="16">
        <v>125</v>
      </c>
      <c r="H341" s="16">
        <f t="shared" si="2"/>
        <v>-250</v>
      </c>
      <c r="J341" s="15" t="s">
        <v>140</v>
      </c>
      <c r="K341" s="16"/>
      <c r="L341" s="14" t="s">
        <v>13</v>
      </c>
      <c r="M341" s="16"/>
      <c r="N341" s="16">
        <v>-2</v>
      </c>
      <c r="O341" s="14" t="s">
        <v>13</v>
      </c>
      <c r="P341" s="16">
        <v>125</v>
      </c>
      <c r="Q341" s="16">
        <f t="shared" si="3"/>
        <v>-250</v>
      </c>
    </row>
    <row r="342" spans="1:17" x14ac:dyDescent="0.25">
      <c r="A342" s="15" t="s">
        <v>141</v>
      </c>
      <c r="B342" s="16"/>
      <c r="C342" s="14" t="s">
        <v>13</v>
      </c>
      <c r="D342" s="16"/>
      <c r="E342" s="16">
        <v>-75</v>
      </c>
      <c r="F342" s="14" t="s">
        <v>13</v>
      </c>
      <c r="G342" s="16">
        <v>5</v>
      </c>
      <c r="H342" s="16">
        <f t="shared" si="2"/>
        <v>-375</v>
      </c>
      <c r="J342" s="15" t="s">
        <v>141</v>
      </c>
      <c r="K342" s="16"/>
      <c r="L342" s="14" t="s">
        <v>13</v>
      </c>
      <c r="M342" s="16"/>
      <c r="N342" s="16">
        <v>-75</v>
      </c>
      <c r="O342" s="14" t="s">
        <v>13</v>
      </c>
      <c r="P342" s="16">
        <v>10</v>
      </c>
      <c r="Q342" s="16">
        <f t="shared" si="3"/>
        <v>-750</v>
      </c>
    </row>
    <row r="343" spans="1:17" x14ac:dyDescent="0.25">
      <c r="A343" s="15" t="s">
        <v>43</v>
      </c>
      <c r="B343" s="16"/>
      <c r="C343" s="14" t="s">
        <v>13</v>
      </c>
      <c r="D343" s="16"/>
      <c r="E343" s="16"/>
      <c r="F343" s="14" t="s">
        <v>13</v>
      </c>
      <c r="G343" s="16"/>
      <c r="H343" s="16">
        <v>-500</v>
      </c>
      <c r="J343" s="15" t="s">
        <v>43</v>
      </c>
      <c r="K343" s="16"/>
      <c r="L343" s="14" t="s">
        <v>13</v>
      </c>
      <c r="M343" s="16"/>
      <c r="N343" s="16"/>
      <c r="O343" s="14" t="s">
        <v>13</v>
      </c>
      <c r="P343" s="16"/>
      <c r="Q343" s="16">
        <v>-800</v>
      </c>
    </row>
    <row r="344" spans="1:17" x14ac:dyDescent="0.25">
      <c r="A344" s="13" t="s">
        <v>44</v>
      </c>
      <c r="B344" s="9"/>
      <c r="C344" s="14" t="s">
        <v>13</v>
      </c>
      <c r="D344" s="9"/>
      <c r="E344" s="9"/>
      <c r="F344" s="14" t="s">
        <v>13</v>
      </c>
      <c r="G344" s="9"/>
      <c r="H344" s="9">
        <f>SUM(H332:H343)</f>
        <v>-6419</v>
      </c>
      <c r="J344" s="13" t="s">
        <v>44</v>
      </c>
      <c r="K344" s="9"/>
      <c r="L344" s="14" t="s">
        <v>13</v>
      </c>
      <c r="M344" s="9"/>
      <c r="N344" s="9"/>
      <c r="O344" s="14" t="s">
        <v>13</v>
      </c>
      <c r="P344" s="9"/>
      <c r="Q344" s="9">
        <f>SUM(Q332:Q343)</f>
        <v>-7110</v>
      </c>
    </row>
    <row r="345" spans="1:17" x14ac:dyDescent="0.25">
      <c r="A345" s="15" t="s">
        <v>45</v>
      </c>
      <c r="B345" s="16"/>
      <c r="C345" s="14" t="s">
        <v>13</v>
      </c>
      <c r="D345" s="16"/>
      <c r="E345" s="16"/>
      <c r="F345" s="14" t="s">
        <v>13</v>
      </c>
      <c r="G345" s="16"/>
      <c r="H345" s="16">
        <f>SUM(H329,H344)</f>
        <v>7044.75</v>
      </c>
      <c r="J345" s="15" t="s">
        <v>45</v>
      </c>
      <c r="K345" s="16"/>
      <c r="L345" s="14" t="s">
        <v>13</v>
      </c>
      <c r="M345" s="16"/>
      <c r="N345" s="16"/>
      <c r="O345" s="14" t="s">
        <v>13</v>
      </c>
      <c r="P345" s="16"/>
      <c r="Q345" s="16">
        <f>SUM(Q329,Q344)</f>
        <v>5737.5</v>
      </c>
    </row>
    <row r="347" spans="1:17" x14ac:dyDescent="0.25">
      <c r="A347" s="12" t="s">
        <v>168</v>
      </c>
      <c r="J347" s="12" t="s">
        <v>168</v>
      </c>
    </row>
    <row r="349" spans="1:17" x14ac:dyDescent="0.25">
      <c r="A349" s="12" t="s">
        <v>46</v>
      </c>
      <c r="J349" s="12" t="s">
        <v>46</v>
      </c>
    </row>
    <row r="351" spans="1:17" x14ac:dyDescent="0.25">
      <c r="A351" t="s">
        <v>103</v>
      </c>
      <c r="J351" t="s">
        <v>103</v>
      </c>
    </row>
    <row r="352" spans="1:17" x14ac:dyDescent="0.25">
      <c r="A352" s="12" t="s">
        <v>1</v>
      </c>
      <c r="B352" s="12" t="s">
        <v>2</v>
      </c>
      <c r="J352" s="12" t="s">
        <v>1</v>
      </c>
      <c r="K352" s="12" t="s">
        <v>2</v>
      </c>
    </row>
    <row r="353" spans="1:17" x14ac:dyDescent="0.25">
      <c r="A353" s="12" t="s">
        <v>3</v>
      </c>
      <c r="B353" s="12" t="s">
        <v>4</v>
      </c>
      <c r="J353" s="12" t="s">
        <v>3</v>
      </c>
      <c r="K353" s="12" t="s">
        <v>158</v>
      </c>
    </row>
    <row r="354" spans="1:17" x14ac:dyDescent="0.25">
      <c r="A354" s="12" t="s">
        <v>5</v>
      </c>
      <c r="B354" s="12" t="s">
        <v>6</v>
      </c>
      <c r="J354" s="12" t="s">
        <v>5</v>
      </c>
      <c r="K354" s="12" t="s">
        <v>6</v>
      </c>
    </row>
    <row r="355" spans="1:17" x14ac:dyDescent="0.25">
      <c r="A355" s="12" t="s">
        <v>7</v>
      </c>
      <c r="B355" s="12" t="s">
        <v>138</v>
      </c>
      <c r="J355" s="12" t="s">
        <v>7</v>
      </c>
      <c r="K355" s="12" t="s">
        <v>138</v>
      </c>
    </row>
    <row r="356" spans="1:17" x14ac:dyDescent="0.25">
      <c r="A356" s="12" t="s">
        <v>9</v>
      </c>
      <c r="B356" s="12" t="s">
        <v>162</v>
      </c>
      <c r="J356" s="12" t="s">
        <v>9</v>
      </c>
      <c r="K356" s="12" t="s">
        <v>162</v>
      </c>
    </row>
    <row r="358" spans="1:17" x14ac:dyDescent="0.25">
      <c r="A358" s="6" t="s">
        <v>11</v>
      </c>
      <c r="B358" s="7" t="s">
        <v>12</v>
      </c>
      <c r="C358" s="7" t="s">
        <v>13</v>
      </c>
      <c r="D358" s="7" t="s">
        <v>14</v>
      </c>
      <c r="E358" s="7" t="s">
        <v>15</v>
      </c>
      <c r="F358" s="7" t="s">
        <v>13</v>
      </c>
      <c r="G358" s="7" t="s">
        <v>16</v>
      </c>
      <c r="H358" s="7" t="s">
        <v>17</v>
      </c>
      <c r="J358" s="6" t="s">
        <v>11</v>
      </c>
      <c r="K358" s="7" t="s">
        <v>12</v>
      </c>
      <c r="L358" s="7" t="s">
        <v>13</v>
      </c>
      <c r="M358" s="7" t="s">
        <v>14</v>
      </c>
      <c r="N358" s="7" t="s">
        <v>15</v>
      </c>
      <c r="O358" s="7" t="s">
        <v>13</v>
      </c>
      <c r="P358" s="7" t="s">
        <v>16</v>
      </c>
      <c r="Q358" s="7" t="s">
        <v>17</v>
      </c>
    </row>
    <row r="359" spans="1:17" x14ac:dyDescent="0.25">
      <c r="A359" s="13" t="s">
        <v>18</v>
      </c>
      <c r="B359" s="9"/>
      <c r="C359" s="14" t="s">
        <v>13</v>
      </c>
      <c r="D359" s="9"/>
      <c r="E359" s="9"/>
      <c r="F359" s="14" t="s">
        <v>13</v>
      </c>
      <c r="G359" s="9"/>
      <c r="H359" s="9"/>
      <c r="J359" s="13" t="s">
        <v>18</v>
      </c>
      <c r="K359" s="9"/>
      <c r="L359" s="14" t="s">
        <v>13</v>
      </c>
      <c r="M359" s="9"/>
      <c r="N359" s="9"/>
      <c r="O359" s="14" t="s">
        <v>13</v>
      </c>
      <c r="P359" s="9"/>
      <c r="Q359" s="9"/>
    </row>
    <row r="360" spans="1:17" x14ac:dyDescent="0.25">
      <c r="A360" s="15" t="s">
        <v>103</v>
      </c>
      <c r="B360" s="16">
        <v>3700</v>
      </c>
      <c r="C360" s="14" t="s">
        <v>13</v>
      </c>
      <c r="D360" s="17">
        <f>H360/B360</f>
        <v>5.0999999999999996</v>
      </c>
      <c r="E360" s="16">
        <v>3700</v>
      </c>
      <c r="F360" s="14" t="s">
        <v>21</v>
      </c>
      <c r="G360" s="17">
        <v>5.0999999999999996</v>
      </c>
      <c r="H360" s="16">
        <f>E360*G360</f>
        <v>18870</v>
      </c>
      <c r="J360" s="15" t="s">
        <v>103</v>
      </c>
      <c r="K360" s="16">
        <v>3700</v>
      </c>
      <c r="L360" s="14" t="s">
        <v>13</v>
      </c>
      <c r="M360" s="17">
        <f>Q360/K360</f>
        <v>4.9000000000000004</v>
      </c>
      <c r="N360" s="16">
        <v>3700</v>
      </c>
      <c r="O360" s="14" t="s">
        <v>21</v>
      </c>
      <c r="P360" s="17">
        <v>4.9000000000000004</v>
      </c>
      <c r="Q360" s="16">
        <f>N360*P360</f>
        <v>18130</v>
      </c>
    </row>
    <row r="361" spans="1:17" x14ac:dyDescent="0.25">
      <c r="A361" s="15" t="s">
        <v>23</v>
      </c>
      <c r="B361" s="16"/>
      <c r="C361" s="14" t="s">
        <v>13</v>
      </c>
      <c r="D361" s="16"/>
      <c r="E361" s="16"/>
      <c r="F361" s="14" t="s">
        <v>24</v>
      </c>
      <c r="G361" s="16"/>
      <c r="H361" s="16">
        <v>870</v>
      </c>
      <c r="J361" s="15" t="s">
        <v>23</v>
      </c>
      <c r="K361" s="16"/>
      <c r="L361" s="14" t="s">
        <v>13</v>
      </c>
      <c r="M361" s="16"/>
      <c r="N361" s="16"/>
      <c r="O361" s="14" t="s">
        <v>24</v>
      </c>
      <c r="P361" s="16"/>
      <c r="Q361" s="16">
        <v>870</v>
      </c>
    </row>
    <row r="362" spans="1:17" x14ac:dyDescent="0.25">
      <c r="A362" s="13" t="s">
        <v>25</v>
      </c>
      <c r="B362" s="9"/>
      <c r="C362" s="14" t="s">
        <v>13</v>
      </c>
      <c r="D362" s="9"/>
      <c r="E362" s="9"/>
      <c r="F362" s="14" t="s">
        <v>13</v>
      </c>
      <c r="G362" s="9"/>
      <c r="H362" s="9">
        <f>SUM(H360:H361)</f>
        <v>19740</v>
      </c>
      <c r="J362" s="13" t="s">
        <v>25</v>
      </c>
      <c r="K362" s="9"/>
      <c r="L362" s="14" t="s">
        <v>13</v>
      </c>
      <c r="M362" s="9"/>
      <c r="N362" s="9"/>
      <c r="O362" s="14" t="s">
        <v>13</v>
      </c>
      <c r="P362" s="9"/>
      <c r="Q362" s="9">
        <f>SUM(Q360:Q361)</f>
        <v>19000</v>
      </c>
    </row>
    <row r="363" spans="1:17" x14ac:dyDescent="0.25">
      <c r="A363" s="15" t="s">
        <v>13</v>
      </c>
      <c r="B363" s="16"/>
      <c r="C363" s="14" t="s">
        <v>13</v>
      </c>
      <c r="D363" s="16"/>
      <c r="E363" s="16"/>
      <c r="F363" s="14" t="s">
        <v>13</v>
      </c>
      <c r="G363" s="16"/>
      <c r="H363" s="16"/>
      <c r="J363" s="15" t="s">
        <v>13</v>
      </c>
      <c r="K363" s="16"/>
      <c r="L363" s="14" t="s">
        <v>13</v>
      </c>
      <c r="M363" s="16"/>
      <c r="N363" s="16"/>
      <c r="O363" s="14" t="s">
        <v>13</v>
      </c>
      <c r="P363" s="16"/>
      <c r="Q363" s="16"/>
    </row>
    <row r="364" spans="1:17" x14ac:dyDescent="0.25">
      <c r="A364" s="13" t="s">
        <v>26</v>
      </c>
      <c r="B364" s="9"/>
      <c r="C364" s="14" t="s">
        <v>13</v>
      </c>
      <c r="D364" s="9"/>
      <c r="E364" s="9"/>
      <c r="F364" s="14" t="s">
        <v>13</v>
      </c>
      <c r="G364" s="9"/>
      <c r="H364" s="9"/>
      <c r="J364" s="13" t="s">
        <v>26</v>
      </c>
      <c r="K364" s="9"/>
      <c r="L364" s="14" t="s">
        <v>13</v>
      </c>
      <c r="M364" s="9"/>
      <c r="N364" s="9"/>
      <c r="O364" s="14" t="s">
        <v>13</v>
      </c>
      <c r="P364" s="9"/>
      <c r="Q364" s="9"/>
    </row>
    <row r="365" spans="1:17" x14ac:dyDescent="0.25">
      <c r="A365" s="15" t="s">
        <v>27</v>
      </c>
      <c r="B365" s="16"/>
      <c r="C365" s="14" t="s">
        <v>13</v>
      </c>
      <c r="D365" s="16"/>
      <c r="E365" s="16">
        <v>-230</v>
      </c>
      <c r="F365" s="14" t="s">
        <v>21</v>
      </c>
      <c r="G365" s="17">
        <v>6.75</v>
      </c>
      <c r="H365" s="16">
        <f>E365*G365</f>
        <v>-1552.5</v>
      </c>
      <c r="J365" s="15" t="s">
        <v>27</v>
      </c>
      <c r="K365" s="16"/>
      <c r="L365" s="14" t="s">
        <v>13</v>
      </c>
      <c r="M365" s="16"/>
      <c r="N365" s="16">
        <v>-230</v>
      </c>
      <c r="O365" s="14" t="s">
        <v>21</v>
      </c>
      <c r="P365" s="17">
        <v>6.9</v>
      </c>
      <c r="Q365" s="16">
        <f>N365*P365</f>
        <v>-1587</v>
      </c>
    </row>
    <row r="366" spans="1:17" x14ac:dyDescent="0.25">
      <c r="A366" s="13" t="s">
        <v>30</v>
      </c>
      <c r="B366" s="9"/>
      <c r="C366" s="14" t="s">
        <v>13</v>
      </c>
      <c r="D366" s="9"/>
      <c r="E366" s="9"/>
      <c r="F366" s="14" t="s">
        <v>13</v>
      </c>
      <c r="G366" s="9"/>
      <c r="H366" s="9">
        <f>SUM(H364:H365)</f>
        <v>-1552.5</v>
      </c>
      <c r="J366" s="13" t="s">
        <v>30</v>
      </c>
      <c r="K366" s="9"/>
      <c r="L366" s="14" t="s">
        <v>13</v>
      </c>
      <c r="M366" s="9"/>
      <c r="N366" s="9"/>
      <c r="O366" s="14" t="s">
        <v>13</v>
      </c>
      <c r="P366" s="9"/>
      <c r="Q366" s="9">
        <f>SUM(Q364:Q365)</f>
        <v>-1587</v>
      </c>
    </row>
    <row r="367" spans="1:17" x14ac:dyDescent="0.25">
      <c r="A367" s="13" t="s">
        <v>31</v>
      </c>
      <c r="B367" s="9"/>
      <c r="C367" s="14" t="s">
        <v>13</v>
      </c>
      <c r="D367" s="9"/>
      <c r="E367" s="9"/>
      <c r="F367" s="14" t="s">
        <v>13</v>
      </c>
      <c r="G367" s="9"/>
      <c r="H367" s="9">
        <f>SUM(H362,H366)</f>
        <v>18187.5</v>
      </c>
      <c r="J367" s="13" t="s">
        <v>31</v>
      </c>
      <c r="K367" s="9"/>
      <c r="L367" s="14" t="s">
        <v>13</v>
      </c>
      <c r="M367" s="9"/>
      <c r="N367" s="9"/>
      <c r="O367" s="14" t="s">
        <v>13</v>
      </c>
      <c r="P367" s="9"/>
      <c r="Q367" s="9">
        <f>SUM(Q362,Q366)</f>
        <v>17413</v>
      </c>
    </row>
    <row r="368" spans="1:17" x14ac:dyDescent="0.25">
      <c r="A368" s="15" t="s">
        <v>13</v>
      </c>
      <c r="B368" s="16"/>
      <c r="C368" s="14" t="s">
        <v>13</v>
      </c>
      <c r="D368" s="16"/>
      <c r="E368" s="16"/>
      <c r="F368" s="14" t="s">
        <v>13</v>
      </c>
      <c r="G368" s="16"/>
      <c r="H368" s="16"/>
      <c r="J368" s="15" t="s">
        <v>13</v>
      </c>
      <c r="K368" s="16"/>
      <c r="L368" s="14" t="s">
        <v>13</v>
      </c>
      <c r="M368" s="16"/>
      <c r="N368" s="16"/>
      <c r="O368" s="14" t="s">
        <v>13</v>
      </c>
      <c r="P368" s="16"/>
      <c r="Q368" s="16"/>
    </row>
    <row r="369" spans="1:17" x14ac:dyDescent="0.25">
      <c r="A369" s="13" t="s">
        <v>32</v>
      </c>
      <c r="B369" s="9"/>
      <c r="C369" s="14" t="s">
        <v>13</v>
      </c>
      <c r="D369" s="9"/>
      <c r="E369" s="9"/>
      <c r="F369" s="14" t="s">
        <v>13</v>
      </c>
      <c r="G369" s="9"/>
      <c r="H369" s="9"/>
      <c r="J369" s="13" t="s">
        <v>32</v>
      </c>
      <c r="K369" s="9"/>
      <c r="L369" s="14" t="s">
        <v>13</v>
      </c>
      <c r="M369" s="9"/>
      <c r="N369" s="9"/>
      <c r="O369" s="14" t="s">
        <v>13</v>
      </c>
      <c r="P369" s="9"/>
      <c r="Q369" s="9"/>
    </row>
    <row r="370" spans="1:17" x14ac:dyDescent="0.25">
      <c r="A370" s="15" t="s">
        <v>33</v>
      </c>
      <c r="B370" s="16"/>
      <c r="C370" s="14" t="s">
        <v>13</v>
      </c>
      <c r="D370" s="16"/>
      <c r="E370" s="16">
        <v>-1</v>
      </c>
      <c r="F370" s="14" t="s">
        <v>13</v>
      </c>
      <c r="G370" s="16">
        <v>652.5</v>
      </c>
      <c r="H370" s="16">
        <f t="shared" ref="H370:H379" si="4">E370*G370</f>
        <v>-652.5</v>
      </c>
      <c r="J370" s="15" t="s">
        <v>33</v>
      </c>
      <c r="K370" s="16"/>
      <c r="L370" s="14" t="s">
        <v>13</v>
      </c>
      <c r="M370" s="16"/>
      <c r="N370" s="16">
        <v>-1</v>
      </c>
      <c r="O370" s="14" t="s">
        <v>13</v>
      </c>
      <c r="P370" s="16">
        <v>653</v>
      </c>
      <c r="Q370" s="16">
        <f t="shared" ref="Q370:Q379" si="5">N370*P370</f>
        <v>-653</v>
      </c>
    </row>
    <row r="371" spans="1:17" x14ac:dyDescent="0.25">
      <c r="A371" s="15" t="s">
        <v>34</v>
      </c>
      <c r="B371" s="16"/>
      <c r="C371" s="14" t="s">
        <v>13</v>
      </c>
      <c r="D371" s="16"/>
      <c r="E371" s="16">
        <v>-3</v>
      </c>
      <c r="F371" s="14" t="s">
        <v>13</v>
      </c>
      <c r="G371" s="16">
        <v>202.5</v>
      </c>
      <c r="H371" s="16">
        <f t="shared" si="4"/>
        <v>-607.5</v>
      </c>
      <c r="J371" s="15" t="s">
        <v>34</v>
      </c>
      <c r="K371" s="16"/>
      <c r="L371" s="14" t="s">
        <v>13</v>
      </c>
      <c r="M371" s="16"/>
      <c r="N371" s="16">
        <v>-3</v>
      </c>
      <c r="O371" s="14" t="s">
        <v>13</v>
      </c>
      <c r="P371" s="16">
        <v>203</v>
      </c>
      <c r="Q371" s="16">
        <f t="shared" si="5"/>
        <v>-609</v>
      </c>
    </row>
    <row r="372" spans="1:17" x14ac:dyDescent="0.25">
      <c r="A372" s="15" t="s">
        <v>36</v>
      </c>
      <c r="B372" s="16"/>
      <c r="C372" s="14" t="s">
        <v>13</v>
      </c>
      <c r="D372" s="16"/>
      <c r="E372" s="16">
        <v>-1</v>
      </c>
      <c r="F372" s="14" t="s">
        <v>13</v>
      </c>
      <c r="G372" s="16">
        <v>380</v>
      </c>
      <c r="H372" s="16">
        <f t="shared" si="4"/>
        <v>-380</v>
      </c>
      <c r="J372" s="15" t="s">
        <v>36</v>
      </c>
      <c r="K372" s="16"/>
      <c r="L372" s="14" t="s">
        <v>13</v>
      </c>
      <c r="M372" s="16"/>
      <c r="N372" s="16">
        <v>-1</v>
      </c>
      <c r="O372" s="14" t="s">
        <v>13</v>
      </c>
      <c r="P372" s="16">
        <v>380</v>
      </c>
      <c r="Q372" s="16">
        <f t="shared" si="5"/>
        <v>-380</v>
      </c>
    </row>
    <row r="373" spans="1:17" x14ac:dyDescent="0.25">
      <c r="A373" s="15" t="s">
        <v>169</v>
      </c>
      <c r="B373" s="16"/>
      <c r="C373" s="14" t="s">
        <v>13</v>
      </c>
      <c r="D373" s="16"/>
      <c r="E373" s="16">
        <v>-3</v>
      </c>
      <c r="F373" s="14" t="s">
        <v>13</v>
      </c>
      <c r="G373" s="16">
        <v>175</v>
      </c>
      <c r="H373" s="16">
        <f t="shared" si="4"/>
        <v>-525</v>
      </c>
      <c r="J373" s="15" t="s">
        <v>169</v>
      </c>
      <c r="K373" s="16"/>
      <c r="L373" s="14" t="s">
        <v>13</v>
      </c>
      <c r="M373" s="16"/>
      <c r="N373" s="16">
        <v>-3</v>
      </c>
      <c r="O373" s="14" t="s">
        <v>13</v>
      </c>
      <c r="P373" s="16">
        <v>175</v>
      </c>
      <c r="Q373" s="16">
        <f t="shared" si="5"/>
        <v>-525</v>
      </c>
    </row>
    <row r="374" spans="1:17" x14ac:dyDescent="0.25">
      <c r="A374" s="15" t="s">
        <v>38</v>
      </c>
      <c r="B374" s="16"/>
      <c r="C374" s="14" t="s">
        <v>13</v>
      </c>
      <c r="D374" s="16"/>
      <c r="E374" s="16">
        <v>-1</v>
      </c>
      <c r="F374" s="14" t="s">
        <v>13</v>
      </c>
      <c r="G374" s="16">
        <v>1172.5</v>
      </c>
      <c r="H374" s="16">
        <f t="shared" si="4"/>
        <v>-1172.5</v>
      </c>
      <c r="J374" s="15" t="s">
        <v>38</v>
      </c>
      <c r="K374" s="16"/>
      <c r="L374" s="14" t="s">
        <v>13</v>
      </c>
      <c r="M374" s="16"/>
      <c r="N374" s="16">
        <v>-1</v>
      </c>
      <c r="O374" s="14" t="s">
        <v>13</v>
      </c>
      <c r="P374" s="16">
        <v>1173</v>
      </c>
      <c r="Q374" s="16">
        <f t="shared" si="5"/>
        <v>-1173</v>
      </c>
    </row>
    <row r="375" spans="1:17" x14ac:dyDescent="0.25">
      <c r="A375" s="15" t="s">
        <v>170</v>
      </c>
      <c r="B375" s="16"/>
      <c r="C375" s="14" t="s">
        <v>13</v>
      </c>
      <c r="D375" s="16"/>
      <c r="E375" s="16">
        <v>-1</v>
      </c>
      <c r="F375" s="14" t="s">
        <v>13</v>
      </c>
      <c r="G375" s="16">
        <v>335</v>
      </c>
      <c r="H375" s="16">
        <f t="shared" si="4"/>
        <v>-335</v>
      </c>
      <c r="J375" s="15" t="s">
        <v>170</v>
      </c>
      <c r="K375" s="16"/>
      <c r="L375" s="14" t="s">
        <v>13</v>
      </c>
      <c r="M375" s="16"/>
      <c r="N375" s="16">
        <v>-1</v>
      </c>
      <c r="O375" s="14" t="s">
        <v>13</v>
      </c>
      <c r="P375" s="16">
        <v>335</v>
      </c>
      <c r="Q375" s="16">
        <f t="shared" si="5"/>
        <v>-335</v>
      </c>
    </row>
    <row r="376" spans="1:17" x14ac:dyDescent="0.25">
      <c r="A376" s="15" t="s">
        <v>171</v>
      </c>
      <c r="B376" s="16"/>
      <c r="C376" s="14" t="s">
        <v>13</v>
      </c>
      <c r="D376" s="16"/>
      <c r="E376" s="16">
        <v>-3700</v>
      </c>
      <c r="F376" s="14" t="s">
        <v>13</v>
      </c>
      <c r="G376" s="17">
        <v>0.155</v>
      </c>
      <c r="H376" s="16">
        <f t="shared" si="4"/>
        <v>-573.5</v>
      </c>
      <c r="J376" s="15" t="s">
        <v>171</v>
      </c>
      <c r="K376" s="16"/>
      <c r="L376" s="14" t="s">
        <v>13</v>
      </c>
      <c r="M376" s="16"/>
      <c r="N376" s="16">
        <v>-3700</v>
      </c>
      <c r="O376" s="14" t="s">
        <v>13</v>
      </c>
      <c r="P376" s="17">
        <v>0.16</v>
      </c>
      <c r="Q376" s="16">
        <f t="shared" si="5"/>
        <v>-592</v>
      </c>
    </row>
    <row r="377" spans="1:17" x14ac:dyDescent="0.25">
      <c r="A377" s="15" t="s">
        <v>139</v>
      </c>
      <c r="B377" s="16"/>
      <c r="C377" s="14" t="s">
        <v>13</v>
      </c>
      <c r="D377" s="16"/>
      <c r="E377" s="16">
        <v>-1</v>
      </c>
      <c r="F377" s="14" t="s">
        <v>13</v>
      </c>
      <c r="G377" s="16">
        <v>1225</v>
      </c>
      <c r="H377" s="16">
        <f t="shared" si="4"/>
        <v>-1225</v>
      </c>
      <c r="J377" s="15" t="s">
        <v>139</v>
      </c>
      <c r="K377" s="16"/>
      <c r="L377" s="14" t="s">
        <v>13</v>
      </c>
      <c r="M377" s="16"/>
      <c r="N377" s="16">
        <v>-1</v>
      </c>
      <c r="O377" s="14" t="s">
        <v>13</v>
      </c>
      <c r="P377" s="16">
        <v>1225</v>
      </c>
      <c r="Q377" s="16">
        <f t="shared" si="5"/>
        <v>-1225</v>
      </c>
    </row>
    <row r="378" spans="1:17" x14ac:dyDescent="0.25">
      <c r="A378" s="15" t="s">
        <v>140</v>
      </c>
      <c r="B378" s="16"/>
      <c r="C378" s="14" t="s">
        <v>13</v>
      </c>
      <c r="D378" s="16"/>
      <c r="E378" s="16">
        <v>-2</v>
      </c>
      <c r="F378" s="14" t="s">
        <v>13</v>
      </c>
      <c r="G378" s="16">
        <v>125</v>
      </c>
      <c r="H378" s="16">
        <f t="shared" si="4"/>
        <v>-250</v>
      </c>
      <c r="J378" s="15" t="s">
        <v>140</v>
      </c>
      <c r="K378" s="16"/>
      <c r="L378" s="14" t="s">
        <v>13</v>
      </c>
      <c r="M378" s="16"/>
      <c r="N378" s="16">
        <v>-2</v>
      </c>
      <c r="O378" s="14" t="s">
        <v>13</v>
      </c>
      <c r="P378" s="16">
        <v>125</v>
      </c>
      <c r="Q378" s="16">
        <f t="shared" si="5"/>
        <v>-250</v>
      </c>
    </row>
    <row r="379" spans="1:17" x14ac:dyDescent="0.25">
      <c r="A379" s="15" t="s">
        <v>141</v>
      </c>
      <c r="B379" s="16"/>
      <c r="C379" s="14" t="s">
        <v>13</v>
      </c>
      <c r="D379" s="16"/>
      <c r="E379" s="16">
        <v>-75</v>
      </c>
      <c r="F379" s="14" t="s">
        <v>13</v>
      </c>
      <c r="G379" s="16">
        <v>5</v>
      </c>
      <c r="H379" s="16">
        <f t="shared" si="4"/>
        <v>-375</v>
      </c>
      <c r="J379" s="15" t="s">
        <v>141</v>
      </c>
      <c r="K379" s="16"/>
      <c r="L379" s="14" t="s">
        <v>13</v>
      </c>
      <c r="M379" s="16"/>
      <c r="N379" s="16">
        <v>-75</v>
      </c>
      <c r="O379" s="14" t="s">
        <v>13</v>
      </c>
      <c r="P379" s="16">
        <v>10</v>
      </c>
      <c r="Q379" s="16">
        <f t="shared" si="5"/>
        <v>-750</v>
      </c>
    </row>
    <row r="380" spans="1:17" x14ac:dyDescent="0.25">
      <c r="A380" s="15" t="s">
        <v>43</v>
      </c>
      <c r="B380" s="16"/>
      <c r="C380" s="14" t="s">
        <v>13</v>
      </c>
      <c r="D380" s="16"/>
      <c r="E380" s="16"/>
      <c r="F380" s="14" t="s">
        <v>13</v>
      </c>
      <c r="G380" s="16"/>
      <c r="H380" s="16">
        <v>-500</v>
      </c>
      <c r="J380" s="15" t="s">
        <v>43</v>
      </c>
      <c r="K380" s="16"/>
      <c r="L380" s="14" t="s">
        <v>13</v>
      </c>
      <c r="M380" s="16"/>
      <c r="N380" s="16"/>
      <c r="O380" s="14" t="s">
        <v>13</v>
      </c>
      <c r="P380" s="16"/>
      <c r="Q380" s="16">
        <v>-800</v>
      </c>
    </row>
    <row r="381" spans="1:17" x14ac:dyDescent="0.25">
      <c r="A381" s="13" t="s">
        <v>44</v>
      </c>
      <c r="B381" s="9"/>
      <c r="C381" s="14" t="s">
        <v>13</v>
      </c>
      <c r="D381" s="9"/>
      <c r="E381" s="9"/>
      <c r="F381" s="14" t="s">
        <v>13</v>
      </c>
      <c r="G381" s="9"/>
      <c r="H381" s="9">
        <f>SUM(H370:H380)</f>
        <v>-6596</v>
      </c>
      <c r="J381" s="13" t="s">
        <v>44</v>
      </c>
      <c r="K381" s="9"/>
      <c r="L381" s="14" t="s">
        <v>13</v>
      </c>
      <c r="M381" s="9"/>
      <c r="N381" s="9"/>
      <c r="O381" s="14" t="s">
        <v>13</v>
      </c>
      <c r="P381" s="9"/>
      <c r="Q381" s="9">
        <f>SUM(Q370:Q380)</f>
        <v>-7292</v>
      </c>
    </row>
    <row r="382" spans="1:17" x14ac:dyDescent="0.25">
      <c r="A382" s="15" t="s">
        <v>45</v>
      </c>
      <c r="B382" s="16"/>
      <c r="C382" s="14" t="s">
        <v>13</v>
      </c>
      <c r="D382" s="16"/>
      <c r="E382" s="16"/>
      <c r="F382" s="14" t="s">
        <v>13</v>
      </c>
      <c r="G382" s="16"/>
      <c r="H382" s="16">
        <f>SUM(H367,H381)</f>
        <v>11591.5</v>
      </c>
      <c r="J382" s="15" t="s">
        <v>45</v>
      </c>
      <c r="K382" s="16"/>
      <c r="L382" s="14" t="s">
        <v>13</v>
      </c>
      <c r="M382" s="16"/>
      <c r="N382" s="16"/>
      <c r="O382" s="14" t="s">
        <v>13</v>
      </c>
      <c r="P382" s="16"/>
      <c r="Q382" s="16">
        <f>SUM(Q367,Q381)</f>
        <v>10121</v>
      </c>
    </row>
    <row r="384" spans="1:17" x14ac:dyDescent="0.25">
      <c r="A384" s="12" t="s">
        <v>172</v>
      </c>
      <c r="J384" s="12" t="s">
        <v>172</v>
      </c>
    </row>
    <row r="386" spans="1:17" x14ac:dyDescent="0.25">
      <c r="A386" s="12" t="s">
        <v>46</v>
      </c>
      <c r="J386" s="12" t="s">
        <v>46</v>
      </c>
    </row>
    <row r="388" spans="1:17" x14ac:dyDescent="0.25">
      <c r="A388" t="s">
        <v>105</v>
      </c>
      <c r="J388" t="s">
        <v>105</v>
      </c>
    </row>
    <row r="389" spans="1:17" x14ac:dyDescent="0.25">
      <c r="A389" s="12" t="s">
        <v>1</v>
      </c>
      <c r="B389" s="12" t="s">
        <v>2</v>
      </c>
      <c r="J389" s="12" t="s">
        <v>1</v>
      </c>
      <c r="K389" s="12" t="s">
        <v>2</v>
      </c>
    </row>
    <row r="390" spans="1:17" x14ac:dyDescent="0.25">
      <c r="A390" s="12" t="s">
        <v>3</v>
      </c>
      <c r="B390" s="12" t="s">
        <v>4</v>
      </c>
      <c r="J390" s="12" t="s">
        <v>3</v>
      </c>
      <c r="K390" s="12" t="s">
        <v>158</v>
      </c>
    </row>
    <row r="391" spans="1:17" x14ac:dyDescent="0.25">
      <c r="A391" s="12" t="s">
        <v>5</v>
      </c>
      <c r="B391" s="12" t="s">
        <v>6</v>
      </c>
      <c r="J391" s="12" t="s">
        <v>5</v>
      </c>
      <c r="K391" s="12" t="s">
        <v>6</v>
      </c>
    </row>
    <row r="392" spans="1:17" x14ac:dyDescent="0.25">
      <c r="A392" s="12" t="s">
        <v>7</v>
      </c>
      <c r="B392" s="12" t="s">
        <v>138</v>
      </c>
      <c r="J392" s="12" t="s">
        <v>7</v>
      </c>
      <c r="K392" s="12" t="s">
        <v>138</v>
      </c>
    </row>
    <row r="393" spans="1:17" x14ac:dyDescent="0.25">
      <c r="A393" s="12" t="s">
        <v>9</v>
      </c>
      <c r="B393" s="12" t="s">
        <v>162</v>
      </c>
      <c r="J393" s="12" t="s">
        <v>9</v>
      </c>
      <c r="K393" s="12" t="s">
        <v>162</v>
      </c>
    </row>
    <row r="395" spans="1:17" x14ac:dyDescent="0.25">
      <c r="A395" s="6" t="s">
        <v>11</v>
      </c>
      <c r="B395" s="7" t="s">
        <v>12</v>
      </c>
      <c r="C395" s="7" t="s">
        <v>13</v>
      </c>
      <c r="D395" s="7" t="s">
        <v>14</v>
      </c>
      <c r="E395" s="7" t="s">
        <v>15</v>
      </c>
      <c r="F395" s="7" t="s">
        <v>13</v>
      </c>
      <c r="G395" s="7" t="s">
        <v>16</v>
      </c>
      <c r="H395" s="7" t="s">
        <v>17</v>
      </c>
      <c r="J395" s="6" t="s">
        <v>11</v>
      </c>
      <c r="K395" s="7" t="s">
        <v>12</v>
      </c>
      <c r="L395" s="7" t="s">
        <v>13</v>
      </c>
      <c r="M395" s="7" t="s">
        <v>14</v>
      </c>
      <c r="N395" s="7" t="s">
        <v>15</v>
      </c>
      <c r="O395" s="7" t="s">
        <v>13</v>
      </c>
      <c r="P395" s="7" t="s">
        <v>16</v>
      </c>
      <c r="Q395" s="7" t="s">
        <v>17</v>
      </c>
    </row>
    <row r="396" spans="1:17" x14ac:dyDescent="0.25">
      <c r="A396" s="13" t="s">
        <v>18</v>
      </c>
      <c r="B396" s="9"/>
      <c r="C396" s="14" t="s">
        <v>13</v>
      </c>
      <c r="D396" s="9"/>
      <c r="E396" s="9"/>
      <c r="F396" s="14" t="s">
        <v>13</v>
      </c>
      <c r="G396" s="9"/>
      <c r="H396" s="9"/>
      <c r="J396" s="13" t="s">
        <v>18</v>
      </c>
      <c r="K396" s="9"/>
      <c r="L396" s="14" t="s">
        <v>13</v>
      </c>
      <c r="M396" s="9"/>
      <c r="N396" s="9"/>
      <c r="O396" s="14" t="s">
        <v>13</v>
      </c>
      <c r="P396" s="9"/>
      <c r="Q396" s="9"/>
    </row>
    <row r="397" spans="1:17" x14ac:dyDescent="0.25">
      <c r="A397" s="15" t="s">
        <v>173</v>
      </c>
      <c r="B397" s="16">
        <v>2500</v>
      </c>
      <c r="C397" s="14" t="s">
        <v>13</v>
      </c>
      <c r="D397" s="17">
        <f>H397/B397</f>
        <v>6.3</v>
      </c>
      <c r="E397" s="16">
        <v>2500</v>
      </c>
      <c r="F397" s="14" t="s">
        <v>21</v>
      </c>
      <c r="G397" s="17">
        <v>6.3</v>
      </c>
      <c r="H397" s="16">
        <f>E397*G397</f>
        <v>15750</v>
      </c>
      <c r="J397" s="15" t="s">
        <v>173</v>
      </c>
      <c r="K397" s="16">
        <v>2500</v>
      </c>
      <c r="L397" s="14" t="s">
        <v>13</v>
      </c>
      <c r="M397" s="17">
        <f>Q397/K397</f>
        <v>6.1</v>
      </c>
      <c r="N397" s="16">
        <v>2500</v>
      </c>
      <c r="O397" s="14" t="s">
        <v>21</v>
      </c>
      <c r="P397" s="17">
        <v>6.1</v>
      </c>
      <c r="Q397" s="16">
        <f>N397*P397</f>
        <v>15250</v>
      </c>
    </row>
    <row r="398" spans="1:17" x14ac:dyDescent="0.25">
      <c r="A398" s="15" t="s">
        <v>23</v>
      </c>
      <c r="B398" s="16"/>
      <c r="C398" s="14" t="s">
        <v>13</v>
      </c>
      <c r="D398" s="16"/>
      <c r="E398" s="16"/>
      <c r="F398" s="14" t="s">
        <v>24</v>
      </c>
      <c r="G398" s="16"/>
      <c r="H398" s="16">
        <v>870</v>
      </c>
      <c r="J398" s="15" t="s">
        <v>23</v>
      </c>
      <c r="K398" s="16"/>
      <c r="L398" s="14" t="s">
        <v>13</v>
      </c>
      <c r="M398" s="16"/>
      <c r="N398" s="16"/>
      <c r="O398" s="14" t="s">
        <v>24</v>
      </c>
      <c r="P398" s="16"/>
      <c r="Q398" s="16">
        <v>870</v>
      </c>
    </row>
    <row r="399" spans="1:17" x14ac:dyDescent="0.25">
      <c r="A399" s="13" t="s">
        <v>25</v>
      </c>
      <c r="B399" s="9"/>
      <c r="C399" s="14" t="s">
        <v>13</v>
      </c>
      <c r="D399" s="9"/>
      <c r="E399" s="9"/>
      <c r="F399" s="14" t="s">
        <v>13</v>
      </c>
      <c r="G399" s="9"/>
      <c r="H399" s="9">
        <f>SUM(H397:H398)</f>
        <v>16620</v>
      </c>
      <c r="J399" s="13" t="s">
        <v>25</v>
      </c>
      <c r="K399" s="9"/>
      <c r="L399" s="14" t="s">
        <v>13</v>
      </c>
      <c r="M399" s="9"/>
      <c r="N399" s="9"/>
      <c r="O399" s="14" t="s">
        <v>13</v>
      </c>
      <c r="P399" s="9"/>
      <c r="Q399" s="9">
        <f>SUM(Q397:Q398)</f>
        <v>16120</v>
      </c>
    </row>
    <row r="400" spans="1:17" x14ac:dyDescent="0.25">
      <c r="A400" s="15" t="s">
        <v>13</v>
      </c>
      <c r="B400" s="16"/>
      <c r="C400" s="14" t="s">
        <v>13</v>
      </c>
      <c r="D400" s="16"/>
      <c r="E400" s="16"/>
      <c r="F400" s="14" t="s">
        <v>13</v>
      </c>
      <c r="G400" s="16"/>
      <c r="H400" s="16"/>
      <c r="J400" s="15" t="s">
        <v>13</v>
      </c>
      <c r="K400" s="16"/>
      <c r="L400" s="14" t="s">
        <v>13</v>
      </c>
      <c r="M400" s="16"/>
      <c r="N400" s="16"/>
      <c r="O400" s="14" t="s">
        <v>13</v>
      </c>
      <c r="P400" s="16"/>
      <c r="Q400" s="16"/>
    </row>
    <row r="401" spans="1:17" x14ac:dyDescent="0.25">
      <c r="A401" s="13" t="s">
        <v>26</v>
      </c>
      <c r="B401" s="9"/>
      <c r="C401" s="14" t="s">
        <v>13</v>
      </c>
      <c r="D401" s="9"/>
      <c r="E401" s="9"/>
      <c r="F401" s="14" t="s">
        <v>13</v>
      </c>
      <c r="G401" s="9"/>
      <c r="H401" s="9"/>
      <c r="J401" s="13" t="s">
        <v>26</v>
      </c>
      <c r="K401" s="9"/>
      <c r="L401" s="14" t="s">
        <v>13</v>
      </c>
      <c r="M401" s="9"/>
      <c r="N401" s="9"/>
      <c r="O401" s="14" t="s">
        <v>13</v>
      </c>
      <c r="P401" s="9"/>
      <c r="Q401" s="9"/>
    </row>
    <row r="402" spans="1:17" x14ac:dyDescent="0.25">
      <c r="A402" s="15" t="s">
        <v>27</v>
      </c>
      <c r="B402" s="16"/>
      <c r="C402" s="14" t="s">
        <v>13</v>
      </c>
      <c r="D402" s="16"/>
      <c r="E402" s="16">
        <v>-180</v>
      </c>
      <c r="F402" s="14" t="s">
        <v>21</v>
      </c>
      <c r="G402" s="17">
        <v>7</v>
      </c>
      <c r="H402" s="16">
        <f>E402*G402</f>
        <v>-1260</v>
      </c>
      <c r="J402" s="15" t="s">
        <v>27</v>
      </c>
      <c r="K402" s="16"/>
      <c r="L402" s="14" t="s">
        <v>13</v>
      </c>
      <c r="M402" s="16"/>
      <c r="N402" s="16">
        <v>-180</v>
      </c>
      <c r="O402" s="14" t="s">
        <v>21</v>
      </c>
      <c r="P402" s="17">
        <v>7</v>
      </c>
      <c r="Q402" s="16">
        <f>N402*P402</f>
        <v>-1260</v>
      </c>
    </row>
    <row r="403" spans="1:17" x14ac:dyDescent="0.25">
      <c r="A403" s="13" t="s">
        <v>30</v>
      </c>
      <c r="B403" s="9"/>
      <c r="C403" s="14" t="s">
        <v>13</v>
      </c>
      <c r="D403" s="9"/>
      <c r="E403" s="9"/>
      <c r="F403" s="14" t="s">
        <v>13</v>
      </c>
      <c r="G403" s="9"/>
      <c r="H403" s="9">
        <f>SUM(H401:H402)</f>
        <v>-1260</v>
      </c>
      <c r="J403" s="13" t="s">
        <v>30</v>
      </c>
      <c r="K403" s="9"/>
      <c r="L403" s="14" t="s">
        <v>13</v>
      </c>
      <c r="M403" s="9"/>
      <c r="N403" s="9"/>
      <c r="O403" s="14" t="s">
        <v>13</v>
      </c>
      <c r="P403" s="9"/>
      <c r="Q403" s="9">
        <f>SUM(Q401:Q402)</f>
        <v>-1260</v>
      </c>
    </row>
    <row r="404" spans="1:17" x14ac:dyDescent="0.25">
      <c r="A404" s="13" t="s">
        <v>31</v>
      </c>
      <c r="B404" s="9"/>
      <c r="C404" s="14" t="s">
        <v>13</v>
      </c>
      <c r="D404" s="9"/>
      <c r="E404" s="9"/>
      <c r="F404" s="14" t="s">
        <v>13</v>
      </c>
      <c r="G404" s="9"/>
      <c r="H404" s="9">
        <f>SUM(H399,H403)</f>
        <v>15360</v>
      </c>
      <c r="J404" s="13" t="s">
        <v>31</v>
      </c>
      <c r="K404" s="9"/>
      <c r="L404" s="14" t="s">
        <v>13</v>
      </c>
      <c r="M404" s="9"/>
      <c r="N404" s="9"/>
      <c r="O404" s="14" t="s">
        <v>13</v>
      </c>
      <c r="P404" s="9"/>
      <c r="Q404" s="9">
        <f>SUM(Q399,Q403)</f>
        <v>14860</v>
      </c>
    </row>
    <row r="405" spans="1:17" x14ac:dyDescent="0.25">
      <c r="A405" s="15" t="s">
        <v>13</v>
      </c>
      <c r="B405" s="16"/>
      <c r="C405" s="14" t="s">
        <v>13</v>
      </c>
      <c r="D405" s="16"/>
      <c r="E405" s="16"/>
      <c r="F405" s="14" t="s">
        <v>13</v>
      </c>
      <c r="G405" s="16"/>
      <c r="H405" s="16"/>
      <c r="J405" s="15" t="s">
        <v>13</v>
      </c>
      <c r="K405" s="16"/>
      <c r="L405" s="14" t="s">
        <v>13</v>
      </c>
      <c r="M405" s="16"/>
      <c r="N405" s="16"/>
      <c r="O405" s="14" t="s">
        <v>13</v>
      </c>
      <c r="P405" s="16"/>
      <c r="Q405" s="16"/>
    </row>
    <row r="406" spans="1:17" x14ac:dyDescent="0.25">
      <c r="A406" s="13" t="s">
        <v>32</v>
      </c>
      <c r="B406" s="9"/>
      <c r="C406" s="14" t="s">
        <v>13</v>
      </c>
      <c r="D406" s="9"/>
      <c r="E406" s="9"/>
      <c r="F406" s="14" t="s">
        <v>13</v>
      </c>
      <c r="G406" s="9"/>
      <c r="H406" s="9"/>
      <c r="J406" s="13" t="s">
        <v>32</v>
      </c>
      <c r="K406" s="9"/>
      <c r="L406" s="14" t="s">
        <v>13</v>
      </c>
      <c r="M406" s="9"/>
      <c r="N406" s="9"/>
      <c r="O406" s="14" t="s">
        <v>13</v>
      </c>
      <c r="P406" s="9"/>
      <c r="Q406" s="9"/>
    </row>
    <row r="407" spans="1:17" x14ac:dyDescent="0.25">
      <c r="A407" s="15" t="s">
        <v>33</v>
      </c>
      <c r="B407" s="16"/>
      <c r="C407" s="14" t="s">
        <v>13</v>
      </c>
      <c r="D407" s="16"/>
      <c r="E407" s="16">
        <v>-1</v>
      </c>
      <c r="F407" s="14" t="s">
        <v>13</v>
      </c>
      <c r="G407" s="16">
        <v>653</v>
      </c>
      <c r="H407" s="16">
        <f t="shared" ref="H407:H417" si="6">E407*G407</f>
        <v>-653</v>
      </c>
      <c r="J407" s="15" t="s">
        <v>33</v>
      </c>
      <c r="K407" s="16"/>
      <c r="L407" s="14" t="s">
        <v>13</v>
      </c>
      <c r="M407" s="16"/>
      <c r="N407" s="16">
        <v>-1</v>
      </c>
      <c r="O407" s="14" t="s">
        <v>13</v>
      </c>
      <c r="P407" s="16">
        <v>653</v>
      </c>
      <c r="Q407" s="16">
        <f t="shared" ref="Q407:Q417" si="7">N407*P407</f>
        <v>-653</v>
      </c>
    </row>
    <row r="408" spans="1:17" x14ac:dyDescent="0.25">
      <c r="A408" s="15" t="s">
        <v>34</v>
      </c>
      <c r="B408" s="16"/>
      <c r="C408" s="14" t="s">
        <v>13</v>
      </c>
      <c r="D408" s="16"/>
      <c r="E408" s="16">
        <v>-3</v>
      </c>
      <c r="F408" s="14" t="s">
        <v>13</v>
      </c>
      <c r="G408" s="16">
        <v>202.5</v>
      </c>
      <c r="H408" s="16">
        <f t="shared" si="6"/>
        <v>-607.5</v>
      </c>
      <c r="J408" s="15" t="s">
        <v>34</v>
      </c>
      <c r="K408" s="16"/>
      <c r="L408" s="14" t="s">
        <v>13</v>
      </c>
      <c r="M408" s="16"/>
      <c r="N408" s="16">
        <v>-3</v>
      </c>
      <c r="O408" s="14" t="s">
        <v>13</v>
      </c>
      <c r="P408" s="16">
        <v>203</v>
      </c>
      <c r="Q408" s="16">
        <f t="shared" si="7"/>
        <v>-609</v>
      </c>
    </row>
    <row r="409" spans="1:17" x14ac:dyDescent="0.25">
      <c r="A409" s="15" t="s">
        <v>36</v>
      </c>
      <c r="B409" s="16"/>
      <c r="C409" s="14" t="s">
        <v>13</v>
      </c>
      <c r="D409" s="16"/>
      <c r="E409" s="16">
        <v>-1</v>
      </c>
      <c r="F409" s="14" t="s">
        <v>13</v>
      </c>
      <c r="G409" s="16">
        <v>400</v>
      </c>
      <c r="H409" s="16">
        <f t="shared" si="6"/>
        <v>-400</v>
      </c>
      <c r="J409" s="15" t="s">
        <v>36</v>
      </c>
      <c r="K409" s="16"/>
      <c r="L409" s="14" t="s">
        <v>13</v>
      </c>
      <c r="M409" s="16"/>
      <c r="N409" s="16">
        <v>-1</v>
      </c>
      <c r="O409" s="14" t="s">
        <v>13</v>
      </c>
      <c r="P409" s="16">
        <v>400</v>
      </c>
      <c r="Q409" s="16">
        <f t="shared" si="7"/>
        <v>-400</v>
      </c>
    </row>
    <row r="410" spans="1:17" x14ac:dyDescent="0.25">
      <c r="A410" s="15" t="s">
        <v>96</v>
      </c>
      <c r="B410" s="16"/>
      <c r="C410" s="14" t="s">
        <v>13</v>
      </c>
      <c r="D410" s="16"/>
      <c r="E410" s="16">
        <v>-1</v>
      </c>
      <c r="F410" s="14" t="s">
        <v>13</v>
      </c>
      <c r="G410" s="16">
        <v>165</v>
      </c>
      <c r="H410" s="16">
        <f t="shared" si="6"/>
        <v>-165</v>
      </c>
      <c r="J410" s="15" t="s">
        <v>96</v>
      </c>
      <c r="K410" s="16"/>
      <c r="L410" s="14" t="s">
        <v>13</v>
      </c>
      <c r="M410" s="16"/>
      <c r="N410" s="16">
        <v>-1</v>
      </c>
      <c r="O410" s="14" t="s">
        <v>13</v>
      </c>
      <c r="P410" s="16">
        <v>175</v>
      </c>
      <c r="Q410" s="16">
        <f t="shared" si="7"/>
        <v>-175</v>
      </c>
    </row>
    <row r="411" spans="1:17" x14ac:dyDescent="0.25">
      <c r="A411" s="15" t="s">
        <v>37</v>
      </c>
      <c r="B411" s="16"/>
      <c r="C411" s="14" t="s">
        <v>13</v>
      </c>
      <c r="D411" s="16"/>
      <c r="E411" s="16">
        <v>-3</v>
      </c>
      <c r="F411" s="14" t="s">
        <v>13</v>
      </c>
      <c r="G411" s="16">
        <v>175</v>
      </c>
      <c r="H411" s="16">
        <f t="shared" si="6"/>
        <v>-525</v>
      </c>
      <c r="J411" s="15" t="s">
        <v>37</v>
      </c>
      <c r="K411" s="16"/>
      <c r="L411" s="14" t="s">
        <v>13</v>
      </c>
      <c r="M411" s="16"/>
      <c r="N411" s="16">
        <v>-3</v>
      </c>
      <c r="O411" s="14" t="s">
        <v>13</v>
      </c>
      <c r="P411" s="16">
        <v>175</v>
      </c>
      <c r="Q411" s="16">
        <f t="shared" si="7"/>
        <v>-525</v>
      </c>
    </row>
    <row r="412" spans="1:17" x14ac:dyDescent="0.25">
      <c r="A412" s="15" t="s">
        <v>38</v>
      </c>
      <c r="B412" s="16"/>
      <c r="C412" s="14" t="s">
        <v>13</v>
      </c>
      <c r="D412" s="16"/>
      <c r="E412" s="16">
        <v>-1</v>
      </c>
      <c r="F412" s="14" t="s">
        <v>13</v>
      </c>
      <c r="G412" s="16">
        <v>962.5</v>
      </c>
      <c r="H412" s="16">
        <f t="shared" si="6"/>
        <v>-962.5</v>
      </c>
      <c r="J412" s="15" t="s">
        <v>38</v>
      </c>
      <c r="K412" s="16"/>
      <c r="L412" s="14" t="s">
        <v>13</v>
      </c>
      <c r="M412" s="16"/>
      <c r="N412" s="16">
        <v>-1</v>
      </c>
      <c r="O412" s="14" t="s">
        <v>13</v>
      </c>
      <c r="P412" s="16">
        <v>963</v>
      </c>
      <c r="Q412" s="16">
        <f t="shared" si="7"/>
        <v>-963</v>
      </c>
    </row>
    <row r="413" spans="1:17" x14ac:dyDescent="0.25">
      <c r="A413" s="15" t="s">
        <v>174</v>
      </c>
      <c r="B413" s="16"/>
      <c r="C413" s="14" t="s">
        <v>13</v>
      </c>
      <c r="D413" s="16"/>
      <c r="E413" s="16">
        <v>-1</v>
      </c>
      <c r="F413" s="14" t="s">
        <v>13</v>
      </c>
      <c r="G413" s="16">
        <v>325</v>
      </c>
      <c r="H413" s="16">
        <f t="shared" si="6"/>
        <v>-325</v>
      </c>
      <c r="J413" s="15" t="s">
        <v>174</v>
      </c>
      <c r="K413" s="16"/>
      <c r="L413" s="14" t="s">
        <v>13</v>
      </c>
      <c r="M413" s="16"/>
      <c r="N413" s="16">
        <v>-1</v>
      </c>
      <c r="O413" s="14" t="s">
        <v>13</v>
      </c>
      <c r="P413" s="16">
        <v>325</v>
      </c>
      <c r="Q413" s="16">
        <f t="shared" si="7"/>
        <v>-325</v>
      </c>
    </row>
    <row r="414" spans="1:17" x14ac:dyDescent="0.25">
      <c r="A414" s="15" t="s">
        <v>171</v>
      </c>
      <c r="B414" s="16"/>
      <c r="C414" s="14" t="s">
        <v>13</v>
      </c>
      <c r="D414" s="16"/>
      <c r="E414" s="16">
        <v>-2500</v>
      </c>
      <c r="F414" s="14" t="s">
        <v>13</v>
      </c>
      <c r="G414" s="17">
        <v>0.14499999999999999</v>
      </c>
      <c r="H414" s="16">
        <f t="shared" si="6"/>
        <v>-362.5</v>
      </c>
      <c r="J414" s="15" t="s">
        <v>171</v>
      </c>
      <c r="K414" s="16"/>
      <c r="L414" s="14" t="s">
        <v>13</v>
      </c>
      <c r="M414" s="16"/>
      <c r="N414" s="16">
        <v>-2500</v>
      </c>
      <c r="O414" s="14" t="s">
        <v>13</v>
      </c>
      <c r="P414" s="17">
        <v>0.14499999999999999</v>
      </c>
      <c r="Q414" s="16">
        <f t="shared" si="7"/>
        <v>-362.5</v>
      </c>
    </row>
    <row r="415" spans="1:17" x14ac:dyDescent="0.25">
      <c r="A415" s="15" t="s">
        <v>185</v>
      </c>
      <c r="B415" s="16"/>
      <c r="C415" s="14" t="s">
        <v>13</v>
      </c>
      <c r="D415" s="16"/>
      <c r="E415" s="16">
        <v>-1</v>
      </c>
      <c r="F415" s="14" t="s">
        <v>13</v>
      </c>
      <c r="G415" s="16">
        <v>1225</v>
      </c>
      <c r="H415" s="16">
        <f t="shared" si="6"/>
        <v>-1225</v>
      </c>
      <c r="J415" s="15" t="s">
        <v>185</v>
      </c>
      <c r="K415" s="16"/>
      <c r="L415" s="14" t="s">
        <v>13</v>
      </c>
      <c r="M415" s="16"/>
      <c r="N415" s="16">
        <v>-1</v>
      </c>
      <c r="O415" s="14" t="s">
        <v>13</v>
      </c>
      <c r="P415" s="16">
        <v>1225</v>
      </c>
      <c r="Q415" s="16">
        <f t="shared" si="7"/>
        <v>-1225</v>
      </c>
    </row>
    <row r="416" spans="1:17" x14ac:dyDescent="0.25">
      <c r="A416" s="15" t="s">
        <v>140</v>
      </c>
      <c r="B416" s="16"/>
      <c r="C416" s="14" t="s">
        <v>13</v>
      </c>
      <c r="D416" s="16"/>
      <c r="E416" s="16">
        <v>-2</v>
      </c>
      <c r="F416" s="14" t="s">
        <v>13</v>
      </c>
      <c r="G416" s="16">
        <v>125</v>
      </c>
      <c r="H416" s="16">
        <f t="shared" si="6"/>
        <v>-250</v>
      </c>
      <c r="J416" s="15" t="s">
        <v>140</v>
      </c>
      <c r="K416" s="16"/>
      <c r="L416" s="14" t="s">
        <v>13</v>
      </c>
      <c r="M416" s="16"/>
      <c r="N416" s="16">
        <v>-2</v>
      </c>
      <c r="O416" s="14" t="s">
        <v>13</v>
      </c>
      <c r="P416" s="16">
        <v>125</v>
      </c>
      <c r="Q416" s="16">
        <f t="shared" si="7"/>
        <v>-250</v>
      </c>
    </row>
    <row r="417" spans="1:17" x14ac:dyDescent="0.25">
      <c r="A417" s="15" t="s">
        <v>141</v>
      </c>
      <c r="B417" s="16"/>
      <c r="C417" s="14" t="s">
        <v>13</v>
      </c>
      <c r="D417" s="16"/>
      <c r="E417" s="16">
        <v>-75</v>
      </c>
      <c r="F417" s="14" t="s">
        <v>13</v>
      </c>
      <c r="G417" s="16">
        <v>5</v>
      </c>
      <c r="H417" s="16">
        <f t="shared" si="6"/>
        <v>-375</v>
      </c>
      <c r="J417" s="15" t="s">
        <v>141</v>
      </c>
      <c r="K417" s="16"/>
      <c r="L417" s="14" t="s">
        <v>13</v>
      </c>
      <c r="M417" s="16"/>
      <c r="N417" s="16">
        <v>-75</v>
      </c>
      <c r="O417" s="14" t="s">
        <v>13</v>
      </c>
      <c r="P417" s="16">
        <v>10</v>
      </c>
      <c r="Q417" s="16">
        <f t="shared" si="7"/>
        <v>-750</v>
      </c>
    </row>
    <row r="418" spans="1:17" x14ac:dyDescent="0.25">
      <c r="A418" s="15" t="s">
        <v>43</v>
      </c>
      <c r="B418" s="16"/>
      <c r="C418" s="14" t="s">
        <v>13</v>
      </c>
      <c r="D418" s="16"/>
      <c r="E418" s="16"/>
      <c r="F418" s="14" t="s">
        <v>13</v>
      </c>
      <c r="G418" s="16"/>
      <c r="H418" s="16">
        <v>-500</v>
      </c>
      <c r="J418" s="15" t="s">
        <v>43</v>
      </c>
      <c r="K418" s="16"/>
      <c r="L418" s="14" t="s">
        <v>13</v>
      </c>
      <c r="M418" s="16"/>
      <c r="N418" s="16"/>
      <c r="O418" s="14" t="s">
        <v>13</v>
      </c>
      <c r="P418" s="16"/>
      <c r="Q418" s="16">
        <v>-800</v>
      </c>
    </row>
    <row r="419" spans="1:17" x14ac:dyDescent="0.25">
      <c r="A419" s="13" t="s">
        <v>44</v>
      </c>
      <c r="B419" s="9"/>
      <c r="C419" s="14" t="s">
        <v>13</v>
      </c>
      <c r="D419" s="9"/>
      <c r="E419" s="9"/>
      <c r="F419" s="14" t="s">
        <v>13</v>
      </c>
      <c r="G419" s="9"/>
      <c r="H419" s="9">
        <f>SUM(H407:H418)</f>
        <v>-6350.5</v>
      </c>
      <c r="J419" s="13" t="s">
        <v>44</v>
      </c>
      <c r="K419" s="9"/>
      <c r="L419" s="14" t="s">
        <v>13</v>
      </c>
      <c r="M419" s="9"/>
      <c r="N419" s="9"/>
      <c r="O419" s="14" t="s">
        <v>13</v>
      </c>
      <c r="P419" s="9"/>
      <c r="Q419" s="9">
        <f>SUM(Q407:Q418)</f>
        <v>-7037.5</v>
      </c>
    </row>
    <row r="420" spans="1:17" x14ac:dyDescent="0.25">
      <c r="A420" s="15" t="s">
        <v>45</v>
      </c>
      <c r="B420" s="16"/>
      <c r="C420" s="14" t="s">
        <v>13</v>
      </c>
      <c r="D420" s="16"/>
      <c r="E420" s="16"/>
      <c r="F420" s="14" t="s">
        <v>13</v>
      </c>
      <c r="G420" s="16"/>
      <c r="H420" s="16">
        <f>SUM(H404,H419)</f>
        <v>9009.5</v>
      </c>
      <c r="J420" s="15" t="s">
        <v>45</v>
      </c>
      <c r="K420" s="16"/>
      <c r="L420" s="14" t="s">
        <v>13</v>
      </c>
      <c r="M420" s="16"/>
      <c r="N420" s="16"/>
      <c r="O420" s="14" t="s">
        <v>13</v>
      </c>
      <c r="P420" s="16"/>
      <c r="Q420" s="16">
        <f>SUM(Q404,Q419)</f>
        <v>7822.5</v>
      </c>
    </row>
    <row r="422" spans="1:17" x14ac:dyDescent="0.25">
      <c r="A422" s="12" t="s">
        <v>175</v>
      </c>
      <c r="J422" s="12" t="s">
        <v>175</v>
      </c>
    </row>
    <row r="424" spans="1:17" x14ac:dyDescent="0.25">
      <c r="A424" s="12" t="s">
        <v>46</v>
      </c>
      <c r="J424" s="12" t="s">
        <v>46</v>
      </c>
    </row>
    <row r="426" spans="1:17" x14ac:dyDescent="0.25">
      <c r="A426" t="s">
        <v>107</v>
      </c>
      <c r="J426" t="s">
        <v>107</v>
      </c>
    </row>
    <row r="427" spans="1:17" x14ac:dyDescent="0.25">
      <c r="A427" s="12" t="s">
        <v>1</v>
      </c>
      <c r="B427" s="12" t="s">
        <v>2</v>
      </c>
      <c r="J427" s="12" t="s">
        <v>1</v>
      </c>
      <c r="K427" s="12" t="s">
        <v>2</v>
      </c>
    </row>
    <row r="428" spans="1:17" x14ac:dyDescent="0.25">
      <c r="A428" s="12" t="s">
        <v>3</v>
      </c>
      <c r="B428" s="12" t="s">
        <v>4</v>
      </c>
      <c r="J428" s="12" t="s">
        <v>3</v>
      </c>
      <c r="K428" s="12" t="s">
        <v>158</v>
      </c>
    </row>
    <row r="429" spans="1:17" x14ac:dyDescent="0.25">
      <c r="A429" s="12" t="s">
        <v>5</v>
      </c>
      <c r="B429" s="12" t="s">
        <v>6</v>
      </c>
      <c r="J429" s="12" t="s">
        <v>5</v>
      </c>
      <c r="K429" s="12" t="s">
        <v>6</v>
      </c>
    </row>
    <row r="430" spans="1:17" x14ac:dyDescent="0.25">
      <c r="A430" s="12" t="s">
        <v>7</v>
      </c>
      <c r="B430" s="12" t="s">
        <v>138</v>
      </c>
      <c r="J430" s="12" t="s">
        <v>7</v>
      </c>
      <c r="K430" s="12" t="s">
        <v>138</v>
      </c>
    </row>
    <row r="431" spans="1:17" x14ac:dyDescent="0.25">
      <c r="A431" s="12" t="s">
        <v>9</v>
      </c>
      <c r="B431" s="12" t="s">
        <v>162</v>
      </c>
      <c r="J431" s="12" t="s">
        <v>9</v>
      </c>
      <c r="K431" s="12" t="s">
        <v>162</v>
      </c>
    </row>
    <row r="433" spans="1:17" x14ac:dyDescent="0.25">
      <c r="A433" s="6" t="s">
        <v>11</v>
      </c>
      <c r="B433" s="7" t="s">
        <v>12</v>
      </c>
      <c r="C433" s="7" t="s">
        <v>13</v>
      </c>
      <c r="D433" s="7" t="s">
        <v>14</v>
      </c>
      <c r="E433" s="7" t="s">
        <v>15</v>
      </c>
      <c r="F433" s="7" t="s">
        <v>13</v>
      </c>
      <c r="G433" s="7" t="s">
        <v>16</v>
      </c>
      <c r="H433" s="7" t="s">
        <v>17</v>
      </c>
      <c r="J433" s="6" t="s">
        <v>11</v>
      </c>
      <c r="K433" s="7" t="s">
        <v>12</v>
      </c>
      <c r="L433" s="7" t="s">
        <v>13</v>
      </c>
      <c r="M433" s="7" t="s">
        <v>14</v>
      </c>
      <c r="N433" s="7" t="s">
        <v>15</v>
      </c>
      <c r="O433" s="7" t="s">
        <v>13</v>
      </c>
      <c r="P433" s="7" t="s">
        <v>16</v>
      </c>
      <c r="Q433" s="7" t="s">
        <v>17</v>
      </c>
    </row>
    <row r="435" spans="1:17" x14ac:dyDescent="0.25">
      <c r="A435" s="12" t="s">
        <v>163</v>
      </c>
      <c r="J435" s="12" t="s">
        <v>163</v>
      </c>
    </row>
    <row r="437" spans="1:17" x14ac:dyDescent="0.25">
      <c r="A437" s="12" t="s">
        <v>46</v>
      </c>
      <c r="J437" s="12" t="s">
        <v>46</v>
      </c>
    </row>
    <row r="439" spans="1:17" x14ac:dyDescent="0.25">
      <c r="A439" t="s">
        <v>121</v>
      </c>
      <c r="J439" t="s">
        <v>121</v>
      </c>
    </row>
    <row r="440" spans="1:17" x14ac:dyDescent="0.25">
      <c r="A440" s="12" t="s">
        <v>1</v>
      </c>
      <c r="B440" s="12" t="s">
        <v>2</v>
      </c>
      <c r="J440" s="12" t="s">
        <v>1</v>
      </c>
      <c r="K440" s="12" t="s">
        <v>2</v>
      </c>
    </row>
    <row r="441" spans="1:17" x14ac:dyDescent="0.25">
      <c r="A441" s="12" t="s">
        <v>3</v>
      </c>
      <c r="B441" s="12" t="s">
        <v>4</v>
      </c>
      <c r="J441" s="12" t="s">
        <v>3</v>
      </c>
      <c r="K441" s="12" t="s">
        <v>158</v>
      </c>
    </row>
    <row r="442" spans="1:17" x14ac:dyDescent="0.25">
      <c r="A442" s="12" t="s">
        <v>5</v>
      </c>
      <c r="B442" s="12" t="s">
        <v>6</v>
      </c>
      <c r="J442" s="12" t="s">
        <v>5</v>
      </c>
      <c r="K442" s="12" t="s">
        <v>6</v>
      </c>
    </row>
    <row r="443" spans="1:17" x14ac:dyDescent="0.25">
      <c r="A443" s="12" t="s">
        <v>7</v>
      </c>
      <c r="B443" s="12" t="s">
        <v>138</v>
      </c>
      <c r="J443" s="12" t="s">
        <v>7</v>
      </c>
      <c r="K443" s="12" t="s">
        <v>138</v>
      </c>
    </row>
    <row r="444" spans="1:17" x14ac:dyDescent="0.25">
      <c r="A444" s="12" t="s">
        <v>9</v>
      </c>
      <c r="B444" s="12" t="s">
        <v>162</v>
      </c>
      <c r="J444" s="12" t="s">
        <v>9</v>
      </c>
      <c r="K444" s="12" t="s">
        <v>162</v>
      </c>
    </row>
    <row r="446" spans="1:17" x14ac:dyDescent="0.25">
      <c r="A446" s="6" t="s">
        <v>11</v>
      </c>
      <c r="B446" s="7" t="s">
        <v>12</v>
      </c>
      <c r="C446" s="7" t="s">
        <v>13</v>
      </c>
      <c r="D446" s="7" t="s">
        <v>14</v>
      </c>
      <c r="E446" s="7" t="s">
        <v>15</v>
      </c>
      <c r="F446" s="7" t="s">
        <v>13</v>
      </c>
      <c r="G446" s="7" t="s">
        <v>16</v>
      </c>
      <c r="H446" s="7" t="s">
        <v>17</v>
      </c>
      <c r="J446" s="6" t="s">
        <v>11</v>
      </c>
      <c r="K446" s="7" t="s">
        <v>12</v>
      </c>
      <c r="L446" s="7" t="s">
        <v>13</v>
      </c>
      <c r="M446" s="7" t="s">
        <v>14</v>
      </c>
      <c r="N446" s="7" t="s">
        <v>15</v>
      </c>
      <c r="O446" s="7" t="s">
        <v>13</v>
      </c>
      <c r="P446" s="7" t="s">
        <v>16</v>
      </c>
      <c r="Q446" s="7" t="s">
        <v>17</v>
      </c>
    </row>
    <row r="448" spans="1:17" x14ac:dyDescent="0.25">
      <c r="A448" s="12" t="s">
        <v>177</v>
      </c>
      <c r="J448" s="12" t="s">
        <v>177</v>
      </c>
    </row>
    <row r="450" spans="1:17" x14ac:dyDescent="0.25">
      <c r="A450" s="12" t="s">
        <v>46</v>
      </c>
      <c r="J450" s="12" t="s">
        <v>46</v>
      </c>
    </row>
    <row r="452" spans="1:17" x14ac:dyDescent="0.25">
      <c r="A452" t="s">
        <v>124</v>
      </c>
      <c r="J452" t="s">
        <v>124</v>
      </c>
    </row>
    <row r="453" spans="1:17" x14ac:dyDescent="0.25">
      <c r="A453" s="12" t="s">
        <v>1</v>
      </c>
      <c r="B453" s="12" t="s">
        <v>2</v>
      </c>
      <c r="J453" s="12" t="s">
        <v>1</v>
      </c>
      <c r="K453" s="12" t="s">
        <v>2</v>
      </c>
    </row>
    <row r="454" spans="1:17" x14ac:dyDescent="0.25">
      <c r="A454" s="12" t="s">
        <v>3</v>
      </c>
      <c r="B454" s="12" t="s">
        <v>4</v>
      </c>
      <c r="J454" s="12" t="s">
        <v>3</v>
      </c>
      <c r="K454" s="12" t="s">
        <v>158</v>
      </c>
    </row>
    <row r="455" spans="1:17" x14ac:dyDescent="0.25">
      <c r="A455" s="12" t="s">
        <v>5</v>
      </c>
      <c r="B455" s="12" t="s">
        <v>6</v>
      </c>
      <c r="J455" s="12" t="s">
        <v>5</v>
      </c>
      <c r="K455" s="12" t="s">
        <v>6</v>
      </c>
    </row>
    <row r="456" spans="1:17" x14ac:dyDescent="0.25">
      <c r="A456" s="12" t="s">
        <v>7</v>
      </c>
      <c r="B456" s="12" t="s">
        <v>138</v>
      </c>
      <c r="J456" s="12" t="s">
        <v>7</v>
      </c>
      <c r="K456" s="12" t="s">
        <v>138</v>
      </c>
    </row>
    <row r="457" spans="1:17" x14ac:dyDescent="0.25">
      <c r="A457" s="12" t="s">
        <v>9</v>
      </c>
      <c r="B457" s="12" t="s">
        <v>162</v>
      </c>
      <c r="J457" s="12" t="s">
        <v>9</v>
      </c>
      <c r="K457" s="12" t="s">
        <v>162</v>
      </c>
    </row>
    <row r="459" spans="1:17" x14ac:dyDescent="0.25">
      <c r="A459" s="6" t="s">
        <v>11</v>
      </c>
      <c r="B459" s="7" t="s">
        <v>12</v>
      </c>
      <c r="C459" s="7" t="s">
        <v>13</v>
      </c>
      <c r="D459" s="7" t="s">
        <v>14</v>
      </c>
      <c r="E459" s="7" t="s">
        <v>15</v>
      </c>
      <c r="F459" s="7" t="s">
        <v>13</v>
      </c>
      <c r="G459" s="7" t="s">
        <v>16</v>
      </c>
      <c r="H459" s="7" t="s">
        <v>17</v>
      </c>
      <c r="J459" s="6" t="s">
        <v>11</v>
      </c>
      <c r="K459" s="7" t="s">
        <v>12</v>
      </c>
      <c r="L459" s="7" t="s">
        <v>13</v>
      </c>
      <c r="M459" s="7" t="s">
        <v>14</v>
      </c>
      <c r="N459" s="7" t="s">
        <v>15</v>
      </c>
      <c r="O459" s="7" t="s">
        <v>13</v>
      </c>
      <c r="P459" s="7" t="s">
        <v>16</v>
      </c>
      <c r="Q459" s="7" t="s">
        <v>17</v>
      </c>
    </row>
    <row r="461" spans="1:17" x14ac:dyDescent="0.25">
      <c r="A461" s="12" t="s">
        <v>125</v>
      </c>
      <c r="J461" s="12" t="s">
        <v>125</v>
      </c>
    </row>
    <row r="463" spans="1:17" x14ac:dyDescent="0.25">
      <c r="A463" s="12" t="s">
        <v>46</v>
      </c>
      <c r="J463" s="12" t="s">
        <v>46</v>
      </c>
    </row>
    <row r="465" spans="1:17" x14ac:dyDescent="0.25">
      <c r="A465" t="s">
        <v>126</v>
      </c>
      <c r="J465" t="s">
        <v>126</v>
      </c>
    </row>
    <row r="466" spans="1:17" x14ac:dyDescent="0.25">
      <c r="A466" s="12" t="s">
        <v>1</v>
      </c>
      <c r="B466" s="12" t="s">
        <v>2</v>
      </c>
      <c r="J466" s="12" t="s">
        <v>1</v>
      </c>
      <c r="K466" s="12" t="s">
        <v>2</v>
      </c>
    </row>
    <row r="467" spans="1:17" x14ac:dyDescent="0.25">
      <c r="A467" s="12" t="s">
        <v>3</v>
      </c>
      <c r="B467" s="12" t="s">
        <v>4</v>
      </c>
      <c r="J467" s="12" t="s">
        <v>3</v>
      </c>
      <c r="K467" s="12" t="s">
        <v>158</v>
      </c>
    </row>
    <row r="468" spans="1:17" x14ac:dyDescent="0.25">
      <c r="A468" s="12" t="s">
        <v>5</v>
      </c>
      <c r="B468" s="12" t="s">
        <v>6</v>
      </c>
      <c r="J468" s="12" t="s">
        <v>5</v>
      </c>
      <c r="K468" s="12" t="s">
        <v>6</v>
      </c>
    </row>
    <row r="469" spans="1:17" x14ac:dyDescent="0.25">
      <c r="A469" s="12" t="s">
        <v>7</v>
      </c>
      <c r="B469" s="12" t="s">
        <v>138</v>
      </c>
      <c r="J469" s="12" t="s">
        <v>7</v>
      </c>
      <c r="K469" s="12" t="s">
        <v>138</v>
      </c>
    </row>
    <row r="470" spans="1:17" x14ac:dyDescent="0.25">
      <c r="A470" s="12" t="s">
        <v>9</v>
      </c>
      <c r="B470" s="12" t="s">
        <v>162</v>
      </c>
      <c r="J470" s="12" t="s">
        <v>9</v>
      </c>
      <c r="K470" s="12" t="s">
        <v>162</v>
      </c>
    </row>
    <row r="472" spans="1:17" x14ac:dyDescent="0.25">
      <c r="A472" s="6" t="s">
        <v>11</v>
      </c>
      <c r="B472" s="7" t="s">
        <v>12</v>
      </c>
      <c r="C472" s="7" t="s">
        <v>13</v>
      </c>
      <c r="D472" s="7" t="s">
        <v>14</v>
      </c>
      <c r="E472" s="7" t="s">
        <v>15</v>
      </c>
      <c r="F472" s="7" t="s">
        <v>13</v>
      </c>
      <c r="G472" s="7" t="s">
        <v>16</v>
      </c>
      <c r="H472" s="7" t="s">
        <v>17</v>
      </c>
      <c r="J472" s="6" t="s">
        <v>11</v>
      </c>
      <c r="K472" s="7" t="s">
        <v>12</v>
      </c>
      <c r="L472" s="7" t="s">
        <v>13</v>
      </c>
      <c r="M472" s="7" t="s">
        <v>14</v>
      </c>
      <c r="N472" s="7" t="s">
        <v>15</v>
      </c>
      <c r="O472" s="7" t="s">
        <v>13</v>
      </c>
      <c r="P472" s="7" t="s">
        <v>16</v>
      </c>
      <c r="Q472" s="7" t="s">
        <v>17</v>
      </c>
    </row>
    <row r="474" spans="1:17" x14ac:dyDescent="0.25">
      <c r="A474" s="12" t="s">
        <v>181</v>
      </c>
      <c r="J474" s="12" t="s">
        <v>181</v>
      </c>
    </row>
    <row r="476" spans="1:17" x14ac:dyDescent="0.25">
      <c r="A476" s="12" t="s">
        <v>46</v>
      </c>
      <c r="J476" s="12" t="s">
        <v>46</v>
      </c>
    </row>
    <row r="478" spans="1:17" x14ac:dyDescent="0.25">
      <c r="A478" t="s">
        <v>128</v>
      </c>
      <c r="J478" t="s">
        <v>128</v>
      </c>
    </row>
    <row r="479" spans="1:17" x14ac:dyDescent="0.25">
      <c r="A479" s="12" t="s">
        <v>1</v>
      </c>
      <c r="B479" s="12" t="s">
        <v>2</v>
      </c>
      <c r="J479" s="12" t="s">
        <v>1</v>
      </c>
      <c r="K479" s="12" t="s">
        <v>2</v>
      </c>
    </row>
    <row r="480" spans="1:17" x14ac:dyDescent="0.25">
      <c r="A480" s="12" t="s">
        <v>3</v>
      </c>
      <c r="B480" s="12" t="s">
        <v>4</v>
      </c>
      <c r="J480" s="12" t="s">
        <v>3</v>
      </c>
      <c r="K480" s="12" t="s">
        <v>158</v>
      </c>
    </row>
    <row r="481" spans="1:17" x14ac:dyDescent="0.25">
      <c r="A481" s="12" t="s">
        <v>5</v>
      </c>
      <c r="B481" s="12" t="s">
        <v>6</v>
      </c>
      <c r="J481" s="12" t="s">
        <v>5</v>
      </c>
      <c r="K481" s="12" t="s">
        <v>6</v>
      </c>
    </row>
    <row r="482" spans="1:17" x14ac:dyDescent="0.25">
      <c r="A482" s="12" t="s">
        <v>7</v>
      </c>
      <c r="B482" s="12" t="s">
        <v>138</v>
      </c>
      <c r="J482" s="12" t="s">
        <v>7</v>
      </c>
      <c r="K482" s="12" t="s">
        <v>138</v>
      </c>
    </row>
    <row r="483" spans="1:17" x14ac:dyDescent="0.25">
      <c r="A483" s="12" t="s">
        <v>9</v>
      </c>
      <c r="B483" s="12" t="s">
        <v>162</v>
      </c>
      <c r="J483" s="12" t="s">
        <v>9</v>
      </c>
      <c r="K483" s="12" t="s">
        <v>162</v>
      </c>
    </row>
    <row r="485" spans="1:17" x14ac:dyDescent="0.25">
      <c r="A485" s="6" t="s">
        <v>11</v>
      </c>
      <c r="B485" s="7" t="s">
        <v>12</v>
      </c>
      <c r="C485" s="7" t="s">
        <v>13</v>
      </c>
      <c r="D485" s="7" t="s">
        <v>14</v>
      </c>
      <c r="E485" s="7" t="s">
        <v>15</v>
      </c>
      <c r="F485" s="7" t="s">
        <v>13</v>
      </c>
      <c r="G485" s="7" t="s">
        <v>16</v>
      </c>
      <c r="H485" s="7" t="s">
        <v>17</v>
      </c>
      <c r="J485" s="6" t="s">
        <v>11</v>
      </c>
      <c r="K485" s="7" t="s">
        <v>12</v>
      </c>
      <c r="L485" s="7" t="s">
        <v>13</v>
      </c>
      <c r="M485" s="7" t="s">
        <v>14</v>
      </c>
      <c r="N485" s="7" t="s">
        <v>15</v>
      </c>
      <c r="O485" s="7" t="s">
        <v>13</v>
      </c>
      <c r="P485" s="7" t="s">
        <v>16</v>
      </c>
      <c r="Q485" s="7" t="s">
        <v>17</v>
      </c>
    </row>
    <row r="487" spans="1:17" x14ac:dyDescent="0.25">
      <c r="A487" s="12" t="s">
        <v>163</v>
      </c>
      <c r="J487" s="12" t="s">
        <v>163</v>
      </c>
    </row>
    <row r="489" spans="1:17" x14ac:dyDescent="0.25">
      <c r="A489" s="12" t="s">
        <v>46</v>
      </c>
      <c r="J489" s="12" t="s">
        <v>46</v>
      </c>
    </row>
    <row r="491" spans="1:17" x14ac:dyDescent="0.25">
      <c r="A491" s="12" t="s">
        <v>134</v>
      </c>
      <c r="J491" s="12" t="s">
        <v>134</v>
      </c>
    </row>
    <row r="492" spans="1:17" x14ac:dyDescent="0.25">
      <c r="A492" s="12" t="s">
        <v>135</v>
      </c>
      <c r="J492" s="12" t="s">
        <v>135</v>
      </c>
    </row>
    <row r="494" spans="1:17" x14ac:dyDescent="0.25">
      <c r="A494" s="12" t="s">
        <v>136</v>
      </c>
      <c r="J494" s="12" t="s">
        <v>136</v>
      </c>
    </row>
    <row r="495" spans="1:17" x14ac:dyDescent="0.25">
      <c r="A495" s="12" t="s">
        <v>137</v>
      </c>
      <c r="J495" s="12" t="s">
        <v>137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BF4FC-4951-4B05-9667-356403030E74}">
  <dimension ref="A1:Q508"/>
  <sheetViews>
    <sheetView workbookViewId="0">
      <selection activeCell="I39" sqref="I39"/>
    </sheetView>
  </sheetViews>
  <sheetFormatPr defaultRowHeight="15" x14ac:dyDescent="0.25"/>
  <cols>
    <col min="1" max="1" width="30" customWidth="1"/>
    <col min="2" max="2" width="11" customWidth="1"/>
    <col min="3" max="3" width="5" customWidth="1"/>
    <col min="4" max="4" width="6" customWidth="1"/>
    <col min="5" max="5" width="11" customWidth="1"/>
    <col min="6" max="6" width="5" customWidth="1"/>
    <col min="7" max="7" width="6" customWidth="1"/>
    <col min="8" max="8" width="11" customWidth="1"/>
    <col min="10" max="10" width="30" customWidth="1"/>
    <col min="11" max="11" width="11" customWidth="1"/>
    <col min="12" max="12" width="5" customWidth="1"/>
    <col min="13" max="13" width="6" customWidth="1"/>
    <col min="14" max="14" width="11" customWidth="1"/>
    <col min="15" max="15" width="5" customWidth="1"/>
    <col min="16" max="16" width="6" customWidth="1"/>
    <col min="17" max="17" width="11" customWidth="1"/>
  </cols>
  <sheetData>
    <row r="1" spans="1:17" x14ac:dyDescent="0.25">
      <c r="A1" t="s">
        <v>0</v>
      </c>
      <c r="J1" t="s">
        <v>0</v>
      </c>
    </row>
    <row r="2" spans="1:17" x14ac:dyDescent="0.25">
      <c r="A2" s="12" t="s">
        <v>1</v>
      </c>
      <c r="B2" s="12" t="s">
        <v>2</v>
      </c>
      <c r="J2" s="12" t="s">
        <v>1</v>
      </c>
      <c r="K2" s="12" t="s">
        <v>2</v>
      </c>
    </row>
    <row r="3" spans="1:17" x14ac:dyDescent="0.25">
      <c r="A3" s="12" t="s">
        <v>3</v>
      </c>
      <c r="B3" s="12" t="s">
        <v>4</v>
      </c>
      <c r="J3" s="12" t="s">
        <v>3</v>
      </c>
      <c r="K3" s="12" t="s">
        <v>158</v>
      </c>
    </row>
    <row r="4" spans="1:17" x14ac:dyDescent="0.25">
      <c r="A4" s="12" t="s">
        <v>5</v>
      </c>
      <c r="B4" s="12" t="s">
        <v>6</v>
      </c>
      <c r="J4" s="12" t="s">
        <v>5</v>
      </c>
      <c r="K4" s="12" t="s">
        <v>6</v>
      </c>
    </row>
    <row r="5" spans="1:17" x14ac:dyDescent="0.25">
      <c r="A5" s="12" t="s">
        <v>7</v>
      </c>
      <c r="B5" s="12" t="s">
        <v>144</v>
      </c>
      <c r="J5" s="12" t="s">
        <v>7</v>
      </c>
      <c r="K5" s="12" t="s">
        <v>144</v>
      </c>
    </row>
    <row r="6" spans="1:17" x14ac:dyDescent="0.25">
      <c r="A6" s="12" t="s">
        <v>9</v>
      </c>
      <c r="B6" s="12" t="s">
        <v>162</v>
      </c>
      <c r="J6" s="12" t="s">
        <v>9</v>
      </c>
      <c r="K6" s="12" t="s">
        <v>162</v>
      </c>
    </row>
    <row r="8" spans="1:17" x14ac:dyDescent="0.25">
      <c r="A8" s="6" t="s">
        <v>11</v>
      </c>
      <c r="B8" s="7" t="s">
        <v>12</v>
      </c>
      <c r="C8" s="7" t="s">
        <v>13</v>
      </c>
      <c r="D8" s="7" t="s">
        <v>14</v>
      </c>
      <c r="E8" s="7" t="s">
        <v>15</v>
      </c>
      <c r="F8" s="7" t="s">
        <v>13</v>
      </c>
      <c r="G8" s="7" t="s">
        <v>16</v>
      </c>
      <c r="H8" s="7" t="s">
        <v>17</v>
      </c>
      <c r="J8" s="6" t="s">
        <v>11</v>
      </c>
      <c r="K8" s="7" t="s">
        <v>12</v>
      </c>
      <c r="L8" s="7" t="s">
        <v>13</v>
      </c>
      <c r="M8" s="7" t="s">
        <v>14</v>
      </c>
      <c r="N8" s="7" t="s">
        <v>15</v>
      </c>
      <c r="O8" s="7" t="s">
        <v>13</v>
      </c>
      <c r="P8" s="7" t="s">
        <v>16</v>
      </c>
      <c r="Q8" s="7" t="s">
        <v>17</v>
      </c>
    </row>
    <row r="10" spans="1:17" x14ac:dyDescent="0.25">
      <c r="A10" s="12" t="s">
        <v>178</v>
      </c>
      <c r="J10" s="12" t="s">
        <v>178</v>
      </c>
    </row>
    <row r="12" spans="1:17" x14ac:dyDescent="0.25">
      <c r="A12" s="12" t="s">
        <v>46</v>
      </c>
      <c r="J12" s="12" t="s">
        <v>46</v>
      </c>
    </row>
    <row r="14" spans="1:17" x14ac:dyDescent="0.25">
      <c r="A14" t="s">
        <v>47</v>
      </c>
      <c r="J14" t="s">
        <v>47</v>
      </c>
    </row>
    <row r="15" spans="1:17" x14ac:dyDescent="0.25">
      <c r="A15" s="12" t="s">
        <v>1</v>
      </c>
      <c r="B15" s="12" t="s">
        <v>2</v>
      </c>
      <c r="J15" s="12" t="s">
        <v>1</v>
      </c>
      <c r="K15" s="12" t="s">
        <v>2</v>
      </c>
    </row>
    <row r="16" spans="1:17" x14ac:dyDescent="0.25">
      <c r="A16" s="12" t="s">
        <v>3</v>
      </c>
      <c r="B16" s="12" t="s">
        <v>4</v>
      </c>
      <c r="J16" s="12" t="s">
        <v>3</v>
      </c>
      <c r="K16" s="12" t="s">
        <v>158</v>
      </c>
    </row>
    <row r="17" spans="1:17" x14ac:dyDescent="0.25">
      <c r="A17" s="12" t="s">
        <v>5</v>
      </c>
      <c r="B17" s="12" t="s">
        <v>6</v>
      </c>
      <c r="J17" s="12" t="s">
        <v>5</v>
      </c>
      <c r="K17" s="12" t="s">
        <v>6</v>
      </c>
    </row>
    <row r="18" spans="1:17" x14ac:dyDescent="0.25">
      <c r="A18" s="12" t="s">
        <v>7</v>
      </c>
      <c r="B18" s="12" t="s">
        <v>144</v>
      </c>
      <c r="J18" s="12" t="s">
        <v>7</v>
      </c>
      <c r="K18" s="12" t="s">
        <v>144</v>
      </c>
    </row>
    <row r="19" spans="1:17" x14ac:dyDescent="0.25">
      <c r="A19" s="12" t="s">
        <v>9</v>
      </c>
      <c r="B19" s="12" t="s">
        <v>162</v>
      </c>
      <c r="J19" s="12" t="s">
        <v>9</v>
      </c>
      <c r="K19" s="12" t="s">
        <v>162</v>
      </c>
    </row>
    <row r="21" spans="1:17" x14ac:dyDescent="0.25">
      <c r="A21" s="6" t="s">
        <v>11</v>
      </c>
      <c r="B21" s="7" t="s">
        <v>12</v>
      </c>
      <c r="C21" s="7" t="s">
        <v>13</v>
      </c>
      <c r="D21" s="7" t="s">
        <v>14</v>
      </c>
      <c r="E21" s="7" t="s">
        <v>15</v>
      </c>
      <c r="F21" s="7" t="s">
        <v>13</v>
      </c>
      <c r="G21" s="7" t="s">
        <v>16</v>
      </c>
      <c r="H21" s="7" t="s">
        <v>17</v>
      </c>
      <c r="J21" s="6" t="s">
        <v>11</v>
      </c>
      <c r="K21" s="7" t="s">
        <v>12</v>
      </c>
      <c r="L21" s="7" t="s">
        <v>13</v>
      </c>
      <c r="M21" s="7" t="s">
        <v>14</v>
      </c>
      <c r="N21" s="7" t="s">
        <v>15</v>
      </c>
      <c r="O21" s="7" t="s">
        <v>13</v>
      </c>
      <c r="P21" s="7" t="s">
        <v>16</v>
      </c>
      <c r="Q21" s="7" t="s">
        <v>17</v>
      </c>
    </row>
    <row r="23" spans="1:17" x14ac:dyDescent="0.25">
      <c r="A23" s="12" t="s">
        <v>178</v>
      </c>
      <c r="J23" s="12" t="s">
        <v>178</v>
      </c>
    </row>
    <row r="25" spans="1:17" x14ac:dyDescent="0.25">
      <c r="A25" s="12" t="s">
        <v>46</v>
      </c>
      <c r="J25" s="12" t="s">
        <v>46</v>
      </c>
    </row>
    <row r="27" spans="1:17" x14ac:dyDescent="0.25">
      <c r="A27" t="s">
        <v>49</v>
      </c>
      <c r="J27" t="s">
        <v>49</v>
      </c>
    </row>
    <row r="28" spans="1:17" x14ac:dyDescent="0.25">
      <c r="A28" s="12" t="s">
        <v>1</v>
      </c>
      <c r="B28" s="12" t="s">
        <v>2</v>
      </c>
      <c r="J28" s="12" t="s">
        <v>1</v>
      </c>
      <c r="K28" s="12" t="s">
        <v>2</v>
      </c>
    </row>
    <row r="29" spans="1:17" x14ac:dyDescent="0.25">
      <c r="A29" s="12" t="s">
        <v>3</v>
      </c>
      <c r="B29" s="12" t="s">
        <v>4</v>
      </c>
      <c r="J29" s="12" t="s">
        <v>3</v>
      </c>
      <c r="K29" s="12" t="s">
        <v>158</v>
      </c>
    </row>
    <row r="30" spans="1:17" x14ac:dyDescent="0.25">
      <c r="A30" s="12" t="s">
        <v>5</v>
      </c>
      <c r="B30" s="12" t="s">
        <v>6</v>
      </c>
      <c r="J30" s="12" t="s">
        <v>5</v>
      </c>
      <c r="K30" s="12" t="s">
        <v>6</v>
      </c>
    </row>
    <row r="31" spans="1:17" x14ac:dyDescent="0.25">
      <c r="A31" s="12" t="s">
        <v>7</v>
      </c>
      <c r="B31" s="12" t="s">
        <v>144</v>
      </c>
      <c r="J31" s="12" t="s">
        <v>7</v>
      </c>
      <c r="K31" s="12" t="s">
        <v>144</v>
      </c>
    </row>
    <row r="32" spans="1:17" x14ac:dyDescent="0.25">
      <c r="A32" s="12" t="s">
        <v>9</v>
      </c>
      <c r="B32" s="12" t="s">
        <v>162</v>
      </c>
      <c r="J32" s="12" t="s">
        <v>9</v>
      </c>
      <c r="K32" s="12" t="s">
        <v>162</v>
      </c>
    </row>
    <row r="34" spans="1:17" x14ac:dyDescent="0.25">
      <c r="A34" s="6" t="s">
        <v>11</v>
      </c>
      <c r="B34" s="7" t="s">
        <v>12</v>
      </c>
      <c r="C34" s="7" t="s">
        <v>13</v>
      </c>
      <c r="D34" s="7" t="s">
        <v>14</v>
      </c>
      <c r="E34" s="7" t="s">
        <v>15</v>
      </c>
      <c r="F34" s="7" t="s">
        <v>13</v>
      </c>
      <c r="G34" s="7" t="s">
        <v>16</v>
      </c>
      <c r="H34" s="7" t="s">
        <v>17</v>
      </c>
      <c r="J34" s="6" t="s">
        <v>11</v>
      </c>
      <c r="K34" s="7" t="s">
        <v>12</v>
      </c>
      <c r="L34" s="7" t="s">
        <v>13</v>
      </c>
      <c r="M34" s="7" t="s">
        <v>14</v>
      </c>
      <c r="N34" s="7" t="s">
        <v>15</v>
      </c>
      <c r="O34" s="7" t="s">
        <v>13</v>
      </c>
      <c r="P34" s="7" t="s">
        <v>16</v>
      </c>
      <c r="Q34" s="7" t="s">
        <v>17</v>
      </c>
    </row>
    <row r="36" spans="1:17" x14ac:dyDescent="0.25">
      <c r="A36" s="12" t="s">
        <v>50</v>
      </c>
      <c r="J36" s="12" t="s">
        <v>50</v>
      </c>
    </row>
    <row r="38" spans="1:17" x14ac:dyDescent="0.25">
      <c r="A38" s="12" t="s">
        <v>46</v>
      </c>
      <c r="J38" s="12" t="s">
        <v>46</v>
      </c>
    </row>
    <row r="40" spans="1:17" x14ac:dyDescent="0.25">
      <c r="A40" t="s">
        <v>51</v>
      </c>
      <c r="J40" t="s">
        <v>51</v>
      </c>
    </row>
    <row r="41" spans="1:17" x14ac:dyDescent="0.25">
      <c r="A41" s="12" t="s">
        <v>1</v>
      </c>
      <c r="B41" s="12" t="s">
        <v>2</v>
      </c>
      <c r="J41" s="12" t="s">
        <v>1</v>
      </c>
      <c r="K41" s="12" t="s">
        <v>2</v>
      </c>
    </row>
    <row r="42" spans="1:17" x14ac:dyDescent="0.25">
      <c r="A42" s="12" t="s">
        <v>3</v>
      </c>
      <c r="B42" s="12" t="s">
        <v>4</v>
      </c>
      <c r="J42" s="12" t="s">
        <v>3</v>
      </c>
      <c r="K42" s="12" t="s">
        <v>158</v>
      </c>
    </row>
    <row r="43" spans="1:17" x14ac:dyDescent="0.25">
      <c r="A43" s="12" t="s">
        <v>5</v>
      </c>
      <c r="B43" s="12" t="s">
        <v>6</v>
      </c>
      <c r="J43" s="12" t="s">
        <v>5</v>
      </c>
      <c r="K43" s="12" t="s">
        <v>6</v>
      </c>
    </row>
    <row r="44" spans="1:17" x14ac:dyDescent="0.25">
      <c r="A44" s="12" t="s">
        <v>7</v>
      </c>
      <c r="B44" s="12" t="s">
        <v>144</v>
      </c>
      <c r="J44" s="12" t="s">
        <v>7</v>
      </c>
      <c r="K44" s="12" t="s">
        <v>144</v>
      </c>
    </row>
    <row r="45" spans="1:17" x14ac:dyDescent="0.25">
      <c r="A45" s="12" t="s">
        <v>9</v>
      </c>
      <c r="B45" s="12" t="s">
        <v>162</v>
      </c>
      <c r="J45" s="12" t="s">
        <v>9</v>
      </c>
      <c r="K45" s="12" t="s">
        <v>162</v>
      </c>
    </row>
    <row r="47" spans="1:17" x14ac:dyDescent="0.25">
      <c r="A47" s="6" t="s">
        <v>11</v>
      </c>
      <c r="B47" s="7" t="s">
        <v>12</v>
      </c>
      <c r="C47" s="7" t="s">
        <v>13</v>
      </c>
      <c r="D47" s="7" t="s">
        <v>14</v>
      </c>
      <c r="E47" s="7" t="s">
        <v>15</v>
      </c>
      <c r="F47" s="7" t="s">
        <v>13</v>
      </c>
      <c r="G47" s="7" t="s">
        <v>16</v>
      </c>
      <c r="H47" s="7" t="s">
        <v>17</v>
      </c>
      <c r="J47" s="6" t="s">
        <v>11</v>
      </c>
      <c r="K47" s="7" t="s">
        <v>12</v>
      </c>
      <c r="L47" s="7" t="s">
        <v>13</v>
      </c>
      <c r="M47" s="7" t="s">
        <v>14</v>
      </c>
      <c r="N47" s="7" t="s">
        <v>15</v>
      </c>
      <c r="O47" s="7" t="s">
        <v>13</v>
      </c>
      <c r="P47" s="7" t="s">
        <v>16</v>
      </c>
      <c r="Q47" s="7" t="s">
        <v>17</v>
      </c>
    </row>
    <row r="49" spans="1:17" x14ac:dyDescent="0.25">
      <c r="A49" s="12" t="s">
        <v>163</v>
      </c>
      <c r="J49" s="12" t="s">
        <v>163</v>
      </c>
    </row>
    <row r="51" spans="1:17" x14ac:dyDescent="0.25">
      <c r="A51" s="12" t="s">
        <v>46</v>
      </c>
      <c r="J51" s="12" t="s">
        <v>46</v>
      </c>
    </row>
    <row r="53" spans="1:17" x14ac:dyDescent="0.25">
      <c r="A53" t="s">
        <v>54</v>
      </c>
      <c r="J53" t="s">
        <v>54</v>
      </c>
    </row>
    <row r="54" spans="1:17" x14ac:dyDescent="0.25">
      <c r="A54" s="12" t="s">
        <v>1</v>
      </c>
      <c r="B54" s="12" t="s">
        <v>2</v>
      </c>
      <c r="J54" s="12" t="s">
        <v>1</v>
      </c>
      <c r="K54" s="12" t="s">
        <v>2</v>
      </c>
    </row>
    <row r="55" spans="1:17" x14ac:dyDescent="0.25">
      <c r="A55" s="12" t="s">
        <v>3</v>
      </c>
      <c r="B55" s="12" t="s">
        <v>4</v>
      </c>
      <c r="J55" s="12" t="s">
        <v>3</v>
      </c>
      <c r="K55" s="12" t="s">
        <v>158</v>
      </c>
    </row>
    <row r="56" spans="1:17" x14ac:dyDescent="0.25">
      <c r="A56" s="12" t="s">
        <v>5</v>
      </c>
      <c r="B56" s="12" t="s">
        <v>6</v>
      </c>
      <c r="J56" s="12" t="s">
        <v>5</v>
      </c>
      <c r="K56" s="12" t="s">
        <v>6</v>
      </c>
    </row>
    <row r="57" spans="1:17" x14ac:dyDescent="0.25">
      <c r="A57" s="12" t="s">
        <v>7</v>
      </c>
      <c r="B57" s="12" t="s">
        <v>144</v>
      </c>
      <c r="J57" s="12" t="s">
        <v>7</v>
      </c>
      <c r="K57" s="12" t="s">
        <v>144</v>
      </c>
    </row>
    <row r="58" spans="1:17" x14ac:dyDescent="0.25">
      <c r="A58" s="12" t="s">
        <v>9</v>
      </c>
      <c r="B58" s="12" t="s">
        <v>162</v>
      </c>
      <c r="J58" s="12" t="s">
        <v>9</v>
      </c>
      <c r="K58" s="12" t="s">
        <v>162</v>
      </c>
    </row>
    <row r="60" spans="1:17" x14ac:dyDescent="0.25">
      <c r="A60" s="6" t="s">
        <v>11</v>
      </c>
      <c r="B60" s="7" t="s">
        <v>12</v>
      </c>
      <c r="C60" s="7" t="s">
        <v>13</v>
      </c>
      <c r="D60" s="7" t="s">
        <v>14</v>
      </c>
      <c r="E60" s="7" t="s">
        <v>15</v>
      </c>
      <c r="F60" s="7" t="s">
        <v>13</v>
      </c>
      <c r="G60" s="7" t="s">
        <v>16</v>
      </c>
      <c r="H60" s="7" t="s">
        <v>17</v>
      </c>
      <c r="J60" s="6" t="s">
        <v>11</v>
      </c>
      <c r="K60" s="7" t="s">
        <v>12</v>
      </c>
      <c r="L60" s="7" t="s">
        <v>13</v>
      </c>
      <c r="M60" s="7" t="s">
        <v>14</v>
      </c>
      <c r="N60" s="7" t="s">
        <v>15</v>
      </c>
      <c r="O60" s="7" t="s">
        <v>13</v>
      </c>
      <c r="P60" s="7" t="s">
        <v>16</v>
      </c>
      <c r="Q60" s="7" t="s">
        <v>17</v>
      </c>
    </row>
    <row r="62" spans="1:17" x14ac:dyDescent="0.25">
      <c r="A62" s="12" t="s">
        <v>163</v>
      </c>
      <c r="J62" s="12" t="s">
        <v>163</v>
      </c>
    </row>
    <row r="64" spans="1:17" x14ac:dyDescent="0.25">
      <c r="A64" s="12" t="s">
        <v>46</v>
      </c>
      <c r="J64" s="12" t="s">
        <v>46</v>
      </c>
    </row>
    <row r="66" spans="1:17" x14ac:dyDescent="0.25">
      <c r="A66" t="s">
        <v>57</v>
      </c>
      <c r="J66" t="s">
        <v>57</v>
      </c>
    </row>
    <row r="67" spans="1:17" x14ac:dyDescent="0.25">
      <c r="A67" s="12" t="s">
        <v>1</v>
      </c>
      <c r="B67" s="12" t="s">
        <v>2</v>
      </c>
      <c r="J67" s="12" t="s">
        <v>1</v>
      </c>
      <c r="K67" s="12" t="s">
        <v>2</v>
      </c>
    </row>
    <row r="68" spans="1:17" x14ac:dyDescent="0.25">
      <c r="A68" s="12" t="s">
        <v>3</v>
      </c>
      <c r="B68" s="12" t="s">
        <v>4</v>
      </c>
      <c r="J68" s="12" t="s">
        <v>3</v>
      </c>
      <c r="K68" s="12" t="s">
        <v>158</v>
      </c>
    </row>
    <row r="69" spans="1:17" x14ac:dyDescent="0.25">
      <c r="A69" s="12" t="s">
        <v>5</v>
      </c>
      <c r="B69" s="12" t="s">
        <v>6</v>
      </c>
      <c r="J69" s="12" t="s">
        <v>5</v>
      </c>
      <c r="K69" s="12" t="s">
        <v>6</v>
      </c>
    </row>
    <row r="70" spans="1:17" x14ac:dyDescent="0.25">
      <c r="A70" s="12" t="s">
        <v>7</v>
      </c>
      <c r="B70" s="12" t="s">
        <v>144</v>
      </c>
      <c r="J70" s="12" t="s">
        <v>7</v>
      </c>
      <c r="K70" s="12" t="s">
        <v>144</v>
      </c>
    </row>
    <row r="71" spans="1:17" x14ac:dyDescent="0.25">
      <c r="A71" s="12" t="s">
        <v>9</v>
      </c>
      <c r="B71" s="12" t="s">
        <v>162</v>
      </c>
      <c r="J71" s="12" t="s">
        <v>9</v>
      </c>
      <c r="K71" s="12" t="s">
        <v>162</v>
      </c>
    </row>
    <row r="73" spans="1:17" x14ac:dyDescent="0.25">
      <c r="A73" s="6" t="s">
        <v>11</v>
      </c>
      <c r="B73" s="7" t="s">
        <v>12</v>
      </c>
      <c r="C73" s="7" t="s">
        <v>13</v>
      </c>
      <c r="D73" s="7" t="s">
        <v>14</v>
      </c>
      <c r="E73" s="7" t="s">
        <v>15</v>
      </c>
      <c r="F73" s="7" t="s">
        <v>13</v>
      </c>
      <c r="G73" s="7" t="s">
        <v>16</v>
      </c>
      <c r="H73" s="7" t="s">
        <v>17</v>
      </c>
      <c r="J73" s="6" t="s">
        <v>11</v>
      </c>
      <c r="K73" s="7" t="s">
        <v>12</v>
      </c>
      <c r="L73" s="7" t="s">
        <v>13</v>
      </c>
      <c r="M73" s="7" t="s">
        <v>14</v>
      </c>
      <c r="N73" s="7" t="s">
        <v>15</v>
      </c>
      <c r="O73" s="7" t="s">
        <v>13</v>
      </c>
      <c r="P73" s="7" t="s">
        <v>16</v>
      </c>
      <c r="Q73" s="7" t="s">
        <v>17</v>
      </c>
    </row>
    <row r="75" spans="1:17" x14ac:dyDescent="0.25">
      <c r="A75" s="12" t="s">
        <v>163</v>
      </c>
      <c r="J75" s="12" t="s">
        <v>163</v>
      </c>
    </row>
    <row r="77" spans="1:17" x14ac:dyDescent="0.25">
      <c r="A77" s="12" t="s">
        <v>46</v>
      </c>
      <c r="J77" s="12" t="s">
        <v>46</v>
      </c>
    </row>
    <row r="79" spans="1:17" x14ac:dyDescent="0.25">
      <c r="A79" t="s">
        <v>60</v>
      </c>
      <c r="J79" t="s">
        <v>60</v>
      </c>
    </row>
    <row r="80" spans="1:17" x14ac:dyDescent="0.25">
      <c r="A80" s="12" t="s">
        <v>1</v>
      </c>
      <c r="B80" s="12" t="s">
        <v>2</v>
      </c>
      <c r="J80" s="12" t="s">
        <v>1</v>
      </c>
      <c r="K80" s="12" t="s">
        <v>2</v>
      </c>
    </row>
    <row r="81" spans="1:17" x14ac:dyDescent="0.25">
      <c r="A81" s="12" t="s">
        <v>3</v>
      </c>
      <c r="B81" s="12" t="s">
        <v>4</v>
      </c>
      <c r="J81" s="12" t="s">
        <v>3</v>
      </c>
      <c r="K81" s="12" t="s">
        <v>158</v>
      </c>
    </row>
    <row r="82" spans="1:17" x14ac:dyDescent="0.25">
      <c r="A82" s="12" t="s">
        <v>5</v>
      </c>
      <c r="B82" s="12" t="s">
        <v>6</v>
      </c>
      <c r="J82" s="12" t="s">
        <v>5</v>
      </c>
      <c r="K82" s="12" t="s">
        <v>6</v>
      </c>
    </row>
    <row r="83" spans="1:17" x14ac:dyDescent="0.25">
      <c r="A83" s="12" t="s">
        <v>7</v>
      </c>
      <c r="B83" s="12" t="s">
        <v>144</v>
      </c>
      <c r="J83" s="12" t="s">
        <v>7</v>
      </c>
      <c r="K83" s="12" t="s">
        <v>144</v>
      </c>
    </row>
    <row r="84" spans="1:17" x14ac:dyDescent="0.25">
      <c r="A84" s="12" t="s">
        <v>9</v>
      </c>
      <c r="B84" s="12" t="s">
        <v>162</v>
      </c>
      <c r="J84" s="12" t="s">
        <v>9</v>
      </c>
      <c r="K84" s="12" t="s">
        <v>162</v>
      </c>
    </row>
    <row r="86" spans="1:17" x14ac:dyDescent="0.25">
      <c r="A86" s="6" t="s">
        <v>11</v>
      </c>
      <c r="B86" s="7" t="s">
        <v>12</v>
      </c>
      <c r="C86" s="7" t="s">
        <v>13</v>
      </c>
      <c r="D86" s="7" t="s">
        <v>14</v>
      </c>
      <c r="E86" s="7" t="s">
        <v>15</v>
      </c>
      <c r="F86" s="7" t="s">
        <v>13</v>
      </c>
      <c r="G86" s="7" t="s">
        <v>16</v>
      </c>
      <c r="H86" s="7" t="s">
        <v>17</v>
      </c>
      <c r="J86" s="6" t="s">
        <v>11</v>
      </c>
      <c r="K86" s="7" t="s">
        <v>12</v>
      </c>
      <c r="L86" s="7" t="s">
        <v>13</v>
      </c>
      <c r="M86" s="7" t="s">
        <v>14</v>
      </c>
      <c r="N86" s="7" t="s">
        <v>15</v>
      </c>
      <c r="O86" s="7" t="s">
        <v>13</v>
      </c>
      <c r="P86" s="7" t="s">
        <v>16</v>
      </c>
      <c r="Q86" s="7" t="s">
        <v>17</v>
      </c>
    </row>
    <row r="88" spans="1:17" x14ac:dyDescent="0.25">
      <c r="A88" s="12" t="s">
        <v>61</v>
      </c>
      <c r="J88" s="12" t="s">
        <v>61</v>
      </c>
    </row>
    <row r="90" spans="1:17" x14ac:dyDescent="0.25">
      <c r="A90" s="12" t="s">
        <v>46</v>
      </c>
      <c r="J90" s="12" t="s">
        <v>46</v>
      </c>
    </row>
    <row r="92" spans="1:17" x14ac:dyDescent="0.25">
      <c r="A92" t="s">
        <v>62</v>
      </c>
      <c r="J92" t="s">
        <v>62</v>
      </c>
    </row>
    <row r="93" spans="1:17" x14ac:dyDescent="0.25">
      <c r="A93" s="12" t="s">
        <v>1</v>
      </c>
      <c r="B93" s="12" t="s">
        <v>2</v>
      </c>
      <c r="J93" s="12" t="s">
        <v>1</v>
      </c>
      <c r="K93" s="12" t="s">
        <v>2</v>
      </c>
    </row>
    <row r="94" spans="1:17" x14ac:dyDescent="0.25">
      <c r="A94" s="12" t="s">
        <v>3</v>
      </c>
      <c r="B94" s="12" t="s">
        <v>4</v>
      </c>
      <c r="J94" s="12" t="s">
        <v>3</v>
      </c>
      <c r="K94" s="12" t="s">
        <v>158</v>
      </c>
    </row>
    <row r="95" spans="1:17" x14ac:dyDescent="0.25">
      <c r="A95" s="12" t="s">
        <v>5</v>
      </c>
      <c r="B95" s="12" t="s">
        <v>6</v>
      </c>
      <c r="J95" s="12" t="s">
        <v>5</v>
      </c>
      <c r="K95" s="12" t="s">
        <v>6</v>
      </c>
    </row>
    <row r="96" spans="1:17" x14ac:dyDescent="0.25">
      <c r="A96" s="12" t="s">
        <v>7</v>
      </c>
      <c r="B96" s="12" t="s">
        <v>144</v>
      </c>
      <c r="J96" s="12" t="s">
        <v>7</v>
      </c>
      <c r="K96" s="12" t="s">
        <v>144</v>
      </c>
    </row>
    <row r="97" spans="1:17" x14ac:dyDescent="0.25">
      <c r="A97" s="12" t="s">
        <v>9</v>
      </c>
      <c r="B97" s="12" t="s">
        <v>162</v>
      </c>
      <c r="J97" s="12" t="s">
        <v>9</v>
      </c>
      <c r="K97" s="12" t="s">
        <v>162</v>
      </c>
    </row>
    <row r="99" spans="1:17" x14ac:dyDescent="0.25">
      <c r="A99" s="6" t="s">
        <v>11</v>
      </c>
      <c r="B99" s="7" t="s">
        <v>12</v>
      </c>
      <c r="C99" s="7" t="s">
        <v>13</v>
      </c>
      <c r="D99" s="7" t="s">
        <v>14</v>
      </c>
      <c r="E99" s="7" t="s">
        <v>15</v>
      </c>
      <c r="F99" s="7" t="s">
        <v>13</v>
      </c>
      <c r="G99" s="7" t="s">
        <v>16</v>
      </c>
      <c r="H99" s="7" t="s">
        <v>17</v>
      </c>
      <c r="J99" s="6" t="s">
        <v>11</v>
      </c>
      <c r="K99" s="7" t="s">
        <v>12</v>
      </c>
      <c r="L99" s="7" t="s">
        <v>13</v>
      </c>
      <c r="M99" s="7" t="s">
        <v>14</v>
      </c>
      <c r="N99" s="7" t="s">
        <v>15</v>
      </c>
      <c r="O99" s="7" t="s">
        <v>13</v>
      </c>
      <c r="P99" s="7" t="s">
        <v>16</v>
      </c>
      <c r="Q99" s="7" t="s">
        <v>17</v>
      </c>
    </row>
    <row r="101" spans="1:17" x14ac:dyDescent="0.25">
      <c r="A101" s="12" t="s">
        <v>164</v>
      </c>
      <c r="J101" s="12" t="s">
        <v>164</v>
      </c>
    </row>
    <row r="103" spans="1:17" x14ac:dyDescent="0.25">
      <c r="A103" s="12" t="s">
        <v>46</v>
      </c>
      <c r="J103" s="12" t="s">
        <v>46</v>
      </c>
    </row>
    <row r="105" spans="1:17" x14ac:dyDescent="0.25">
      <c r="A105" t="s">
        <v>64</v>
      </c>
      <c r="J105" t="s">
        <v>64</v>
      </c>
    </row>
    <row r="106" spans="1:17" x14ac:dyDescent="0.25">
      <c r="A106" s="12" t="s">
        <v>1</v>
      </c>
      <c r="B106" s="12" t="s">
        <v>2</v>
      </c>
      <c r="J106" s="12" t="s">
        <v>1</v>
      </c>
      <c r="K106" s="12" t="s">
        <v>2</v>
      </c>
    </row>
    <row r="107" spans="1:17" x14ac:dyDescent="0.25">
      <c r="A107" s="12" t="s">
        <v>3</v>
      </c>
      <c r="B107" s="12" t="s">
        <v>4</v>
      </c>
      <c r="J107" s="12" t="s">
        <v>3</v>
      </c>
      <c r="K107" s="12" t="s">
        <v>158</v>
      </c>
    </row>
    <row r="108" spans="1:17" x14ac:dyDescent="0.25">
      <c r="A108" s="12" t="s">
        <v>5</v>
      </c>
      <c r="B108" s="12" t="s">
        <v>6</v>
      </c>
      <c r="J108" s="12" t="s">
        <v>5</v>
      </c>
      <c r="K108" s="12" t="s">
        <v>6</v>
      </c>
    </row>
    <row r="109" spans="1:17" x14ac:dyDescent="0.25">
      <c r="A109" s="12" t="s">
        <v>7</v>
      </c>
      <c r="B109" s="12" t="s">
        <v>144</v>
      </c>
      <c r="J109" s="12" t="s">
        <v>7</v>
      </c>
      <c r="K109" s="12" t="s">
        <v>144</v>
      </c>
    </row>
    <row r="110" spans="1:17" x14ac:dyDescent="0.25">
      <c r="A110" s="12" t="s">
        <v>9</v>
      </c>
      <c r="B110" s="12" t="s">
        <v>162</v>
      </c>
      <c r="J110" s="12" t="s">
        <v>9</v>
      </c>
      <c r="K110" s="12" t="s">
        <v>162</v>
      </c>
    </row>
    <row r="112" spans="1:17" x14ac:dyDescent="0.25">
      <c r="A112" s="6" t="s">
        <v>11</v>
      </c>
      <c r="B112" s="7" t="s">
        <v>12</v>
      </c>
      <c r="C112" s="7" t="s">
        <v>13</v>
      </c>
      <c r="D112" s="7" t="s">
        <v>14</v>
      </c>
      <c r="E112" s="7" t="s">
        <v>15</v>
      </c>
      <c r="F112" s="7" t="s">
        <v>13</v>
      </c>
      <c r="G112" s="7" t="s">
        <v>16</v>
      </c>
      <c r="H112" s="7" t="s">
        <v>17</v>
      </c>
      <c r="J112" s="6" t="s">
        <v>11</v>
      </c>
      <c r="K112" s="7" t="s">
        <v>12</v>
      </c>
      <c r="L112" s="7" t="s">
        <v>13</v>
      </c>
      <c r="M112" s="7" t="s">
        <v>14</v>
      </c>
      <c r="N112" s="7" t="s">
        <v>15</v>
      </c>
      <c r="O112" s="7" t="s">
        <v>13</v>
      </c>
      <c r="P112" s="7" t="s">
        <v>16</v>
      </c>
      <c r="Q112" s="7" t="s">
        <v>17</v>
      </c>
    </row>
    <row r="114" spans="1:17" x14ac:dyDescent="0.25">
      <c r="A114" s="12" t="s">
        <v>163</v>
      </c>
      <c r="J114" s="12" t="s">
        <v>163</v>
      </c>
    </row>
    <row r="116" spans="1:17" x14ac:dyDescent="0.25">
      <c r="A116" s="12" t="s">
        <v>46</v>
      </c>
      <c r="J116" s="12" t="s">
        <v>46</v>
      </c>
    </row>
    <row r="118" spans="1:17" x14ac:dyDescent="0.25">
      <c r="A118" t="s">
        <v>65</v>
      </c>
      <c r="J118" t="s">
        <v>65</v>
      </c>
    </row>
    <row r="119" spans="1:17" x14ac:dyDescent="0.25">
      <c r="A119" s="12" t="s">
        <v>1</v>
      </c>
      <c r="B119" s="12" t="s">
        <v>2</v>
      </c>
      <c r="J119" s="12" t="s">
        <v>1</v>
      </c>
      <c r="K119" s="12" t="s">
        <v>2</v>
      </c>
    </row>
    <row r="120" spans="1:17" x14ac:dyDescent="0.25">
      <c r="A120" s="12" t="s">
        <v>3</v>
      </c>
      <c r="B120" s="12" t="s">
        <v>4</v>
      </c>
      <c r="J120" s="12" t="s">
        <v>3</v>
      </c>
      <c r="K120" s="12" t="s">
        <v>158</v>
      </c>
    </row>
    <row r="121" spans="1:17" x14ac:dyDescent="0.25">
      <c r="A121" s="12" t="s">
        <v>5</v>
      </c>
      <c r="B121" s="12" t="s">
        <v>6</v>
      </c>
      <c r="J121" s="12" t="s">
        <v>5</v>
      </c>
      <c r="K121" s="12" t="s">
        <v>6</v>
      </c>
    </row>
    <row r="122" spans="1:17" x14ac:dyDescent="0.25">
      <c r="A122" s="12" t="s">
        <v>7</v>
      </c>
      <c r="B122" s="12" t="s">
        <v>144</v>
      </c>
      <c r="J122" s="12" t="s">
        <v>7</v>
      </c>
      <c r="K122" s="12" t="s">
        <v>144</v>
      </c>
    </row>
    <row r="123" spans="1:17" x14ac:dyDescent="0.25">
      <c r="A123" s="12" t="s">
        <v>9</v>
      </c>
      <c r="B123" s="12" t="s">
        <v>162</v>
      </c>
      <c r="J123" s="12" t="s">
        <v>9</v>
      </c>
      <c r="K123" s="12" t="s">
        <v>162</v>
      </c>
    </row>
    <row r="125" spans="1:17" x14ac:dyDescent="0.25">
      <c r="A125" s="6" t="s">
        <v>11</v>
      </c>
      <c r="B125" s="7" t="s">
        <v>12</v>
      </c>
      <c r="C125" s="7" t="s">
        <v>13</v>
      </c>
      <c r="D125" s="7" t="s">
        <v>14</v>
      </c>
      <c r="E125" s="7" t="s">
        <v>15</v>
      </c>
      <c r="F125" s="7" t="s">
        <v>13</v>
      </c>
      <c r="G125" s="7" t="s">
        <v>16</v>
      </c>
      <c r="H125" s="7" t="s">
        <v>17</v>
      </c>
      <c r="J125" s="6" t="s">
        <v>11</v>
      </c>
      <c r="K125" s="7" t="s">
        <v>12</v>
      </c>
      <c r="L125" s="7" t="s">
        <v>13</v>
      </c>
      <c r="M125" s="7" t="s">
        <v>14</v>
      </c>
      <c r="N125" s="7" t="s">
        <v>15</v>
      </c>
      <c r="O125" s="7" t="s">
        <v>13</v>
      </c>
      <c r="P125" s="7" t="s">
        <v>16</v>
      </c>
      <c r="Q125" s="7" t="s">
        <v>17</v>
      </c>
    </row>
    <row r="127" spans="1:17" x14ac:dyDescent="0.25">
      <c r="A127" s="12" t="s">
        <v>163</v>
      </c>
      <c r="J127" s="12" t="s">
        <v>163</v>
      </c>
    </row>
    <row r="129" spans="1:17" x14ac:dyDescent="0.25">
      <c r="A129" s="12" t="s">
        <v>46</v>
      </c>
      <c r="J129" s="12" t="s">
        <v>46</v>
      </c>
    </row>
    <row r="131" spans="1:17" x14ac:dyDescent="0.25">
      <c r="A131" t="s">
        <v>67</v>
      </c>
      <c r="J131" t="s">
        <v>67</v>
      </c>
    </row>
    <row r="132" spans="1:17" x14ac:dyDescent="0.25">
      <c r="A132" s="12" t="s">
        <v>1</v>
      </c>
      <c r="B132" s="12" t="s">
        <v>2</v>
      </c>
      <c r="J132" s="12" t="s">
        <v>1</v>
      </c>
      <c r="K132" s="12" t="s">
        <v>2</v>
      </c>
    </row>
    <row r="133" spans="1:17" x14ac:dyDescent="0.25">
      <c r="A133" s="12" t="s">
        <v>3</v>
      </c>
      <c r="B133" s="12" t="s">
        <v>4</v>
      </c>
      <c r="J133" s="12" t="s">
        <v>3</v>
      </c>
      <c r="K133" s="12" t="s">
        <v>158</v>
      </c>
    </row>
    <row r="134" spans="1:17" x14ac:dyDescent="0.25">
      <c r="A134" s="12" t="s">
        <v>5</v>
      </c>
      <c r="B134" s="12" t="s">
        <v>6</v>
      </c>
      <c r="J134" s="12" t="s">
        <v>5</v>
      </c>
      <c r="K134" s="12" t="s">
        <v>6</v>
      </c>
    </row>
    <row r="135" spans="1:17" x14ac:dyDescent="0.25">
      <c r="A135" s="12" t="s">
        <v>7</v>
      </c>
      <c r="B135" s="12" t="s">
        <v>144</v>
      </c>
      <c r="J135" s="12" t="s">
        <v>7</v>
      </c>
      <c r="K135" s="12" t="s">
        <v>144</v>
      </c>
    </row>
    <row r="136" spans="1:17" x14ac:dyDescent="0.25">
      <c r="A136" s="12" t="s">
        <v>9</v>
      </c>
      <c r="B136" s="12" t="s">
        <v>162</v>
      </c>
      <c r="J136" s="12" t="s">
        <v>9</v>
      </c>
      <c r="K136" s="12" t="s">
        <v>162</v>
      </c>
    </row>
    <row r="138" spans="1:17" x14ac:dyDescent="0.25">
      <c r="A138" s="6" t="s">
        <v>11</v>
      </c>
      <c r="B138" s="7" t="s">
        <v>12</v>
      </c>
      <c r="C138" s="7" t="s">
        <v>13</v>
      </c>
      <c r="D138" s="7" t="s">
        <v>14</v>
      </c>
      <c r="E138" s="7" t="s">
        <v>15</v>
      </c>
      <c r="F138" s="7" t="s">
        <v>13</v>
      </c>
      <c r="G138" s="7" t="s">
        <v>16</v>
      </c>
      <c r="H138" s="7" t="s">
        <v>17</v>
      </c>
      <c r="J138" s="6" t="s">
        <v>11</v>
      </c>
      <c r="K138" s="7" t="s">
        <v>12</v>
      </c>
      <c r="L138" s="7" t="s">
        <v>13</v>
      </c>
      <c r="M138" s="7" t="s">
        <v>14</v>
      </c>
      <c r="N138" s="7" t="s">
        <v>15</v>
      </c>
      <c r="O138" s="7" t="s">
        <v>13</v>
      </c>
      <c r="P138" s="7" t="s">
        <v>16</v>
      </c>
      <c r="Q138" s="7" t="s">
        <v>17</v>
      </c>
    </row>
    <row r="140" spans="1:17" x14ac:dyDescent="0.25">
      <c r="A140" s="12" t="s">
        <v>163</v>
      </c>
      <c r="J140" s="12" t="s">
        <v>163</v>
      </c>
    </row>
    <row r="142" spans="1:17" x14ac:dyDescent="0.25">
      <c r="A142" s="12" t="s">
        <v>46</v>
      </c>
      <c r="J142" s="12" t="s">
        <v>46</v>
      </c>
    </row>
    <row r="144" spans="1:17" x14ac:dyDescent="0.25">
      <c r="A144" t="s">
        <v>69</v>
      </c>
      <c r="J144" t="s">
        <v>69</v>
      </c>
    </row>
    <row r="145" spans="1:17" x14ac:dyDescent="0.25">
      <c r="A145" s="12" t="s">
        <v>1</v>
      </c>
      <c r="B145" s="12" t="s">
        <v>2</v>
      </c>
      <c r="J145" s="12" t="s">
        <v>1</v>
      </c>
      <c r="K145" s="12" t="s">
        <v>2</v>
      </c>
    </row>
    <row r="146" spans="1:17" x14ac:dyDescent="0.25">
      <c r="A146" s="12" t="s">
        <v>3</v>
      </c>
      <c r="B146" s="12" t="s">
        <v>4</v>
      </c>
      <c r="J146" s="12" t="s">
        <v>3</v>
      </c>
      <c r="K146" s="12" t="s">
        <v>158</v>
      </c>
    </row>
    <row r="147" spans="1:17" x14ac:dyDescent="0.25">
      <c r="A147" s="12" t="s">
        <v>5</v>
      </c>
      <c r="B147" s="12" t="s">
        <v>6</v>
      </c>
      <c r="J147" s="12" t="s">
        <v>5</v>
      </c>
      <c r="K147" s="12" t="s">
        <v>6</v>
      </c>
    </row>
    <row r="148" spans="1:17" x14ac:dyDescent="0.25">
      <c r="A148" s="12" t="s">
        <v>7</v>
      </c>
      <c r="B148" s="12" t="s">
        <v>144</v>
      </c>
      <c r="J148" s="12" t="s">
        <v>7</v>
      </c>
      <c r="K148" s="12" t="s">
        <v>144</v>
      </c>
    </row>
    <row r="149" spans="1:17" x14ac:dyDescent="0.25">
      <c r="A149" s="12" t="s">
        <v>9</v>
      </c>
      <c r="B149" s="12" t="s">
        <v>162</v>
      </c>
      <c r="J149" s="12" t="s">
        <v>9</v>
      </c>
      <c r="K149" s="12" t="s">
        <v>162</v>
      </c>
    </row>
    <row r="151" spans="1:17" x14ac:dyDescent="0.25">
      <c r="A151" s="6" t="s">
        <v>11</v>
      </c>
      <c r="B151" s="7" t="s">
        <v>12</v>
      </c>
      <c r="C151" s="7" t="s">
        <v>13</v>
      </c>
      <c r="D151" s="7" t="s">
        <v>14</v>
      </c>
      <c r="E151" s="7" t="s">
        <v>15</v>
      </c>
      <c r="F151" s="7" t="s">
        <v>13</v>
      </c>
      <c r="G151" s="7" t="s">
        <v>16</v>
      </c>
      <c r="H151" s="7" t="s">
        <v>17</v>
      </c>
      <c r="J151" s="6" t="s">
        <v>11</v>
      </c>
      <c r="K151" s="7" t="s">
        <v>12</v>
      </c>
      <c r="L151" s="7" t="s">
        <v>13</v>
      </c>
      <c r="M151" s="7" t="s">
        <v>14</v>
      </c>
      <c r="N151" s="7" t="s">
        <v>15</v>
      </c>
      <c r="O151" s="7" t="s">
        <v>13</v>
      </c>
      <c r="P151" s="7" t="s">
        <v>16</v>
      </c>
      <c r="Q151" s="7" t="s">
        <v>17</v>
      </c>
    </row>
    <row r="153" spans="1:17" x14ac:dyDescent="0.25">
      <c r="A153" s="12" t="s">
        <v>163</v>
      </c>
      <c r="J153" s="12" t="s">
        <v>163</v>
      </c>
    </row>
    <row r="155" spans="1:17" x14ac:dyDescent="0.25">
      <c r="A155" s="12" t="s">
        <v>46</v>
      </c>
      <c r="J155" s="12" t="s">
        <v>46</v>
      </c>
    </row>
    <row r="157" spans="1:17" x14ac:dyDescent="0.25">
      <c r="A157" t="s">
        <v>70</v>
      </c>
      <c r="J157" t="s">
        <v>70</v>
      </c>
    </row>
    <row r="158" spans="1:17" x14ac:dyDescent="0.25">
      <c r="A158" s="12" t="s">
        <v>1</v>
      </c>
      <c r="B158" s="12" t="s">
        <v>2</v>
      </c>
      <c r="J158" s="12" t="s">
        <v>1</v>
      </c>
      <c r="K158" s="12" t="s">
        <v>2</v>
      </c>
    </row>
    <row r="159" spans="1:17" x14ac:dyDescent="0.25">
      <c r="A159" s="12" t="s">
        <v>3</v>
      </c>
      <c r="B159" s="12" t="s">
        <v>4</v>
      </c>
      <c r="J159" s="12" t="s">
        <v>3</v>
      </c>
      <c r="K159" s="12" t="s">
        <v>158</v>
      </c>
    </row>
    <row r="160" spans="1:17" x14ac:dyDescent="0.25">
      <c r="A160" s="12" t="s">
        <v>5</v>
      </c>
      <c r="B160" s="12" t="s">
        <v>6</v>
      </c>
      <c r="J160" s="12" t="s">
        <v>5</v>
      </c>
      <c r="K160" s="12" t="s">
        <v>6</v>
      </c>
    </row>
    <row r="161" spans="1:17" x14ac:dyDescent="0.25">
      <c r="A161" s="12" t="s">
        <v>7</v>
      </c>
      <c r="B161" s="12" t="s">
        <v>144</v>
      </c>
      <c r="J161" s="12" t="s">
        <v>7</v>
      </c>
      <c r="K161" s="12" t="s">
        <v>144</v>
      </c>
    </row>
    <row r="162" spans="1:17" x14ac:dyDescent="0.25">
      <c r="A162" s="12" t="s">
        <v>9</v>
      </c>
      <c r="B162" s="12" t="s">
        <v>162</v>
      </c>
      <c r="J162" s="12" t="s">
        <v>9</v>
      </c>
      <c r="K162" s="12" t="s">
        <v>162</v>
      </c>
    </row>
    <row r="164" spans="1:17" x14ac:dyDescent="0.25">
      <c r="A164" s="6" t="s">
        <v>11</v>
      </c>
      <c r="B164" s="7" t="s">
        <v>12</v>
      </c>
      <c r="C164" s="7" t="s">
        <v>13</v>
      </c>
      <c r="D164" s="7" t="s">
        <v>14</v>
      </c>
      <c r="E164" s="7" t="s">
        <v>15</v>
      </c>
      <c r="F164" s="7" t="s">
        <v>13</v>
      </c>
      <c r="G164" s="7" t="s">
        <v>16</v>
      </c>
      <c r="H164" s="7" t="s">
        <v>17</v>
      </c>
      <c r="J164" s="6" t="s">
        <v>11</v>
      </c>
      <c r="K164" s="7" t="s">
        <v>12</v>
      </c>
      <c r="L164" s="7" t="s">
        <v>13</v>
      </c>
      <c r="M164" s="7" t="s">
        <v>14</v>
      </c>
      <c r="N164" s="7" t="s">
        <v>15</v>
      </c>
      <c r="O164" s="7" t="s">
        <v>13</v>
      </c>
      <c r="P164" s="7" t="s">
        <v>16</v>
      </c>
      <c r="Q164" s="7" t="s">
        <v>17</v>
      </c>
    </row>
    <row r="166" spans="1:17" x14ac:dyDescent="0.25">
      <c r="A166" s="12" t="s">
        <v>61</v>
      </c>
      <c r="J166" s="12" t="s">
        <v>61</v>
      </c>
    </row>
    <row r="168" spans="1:17" x14ac:dyDescent="0.25">
      <c r="A168" s="12" t="s">
        <v>46</v>
      </c>
      <c r="J168" s="12" t="s">
        <v>46</v>
      </c>
    </row>
    <row r="170" spans="1:17" x14ac:dyDescent="0.25">
      <c r="A170" t="s">
        <v>71</v>
      </c>
      <c r="J170" t="s">
        <v>71</v>
      </c>
    </row>
    <row r="171" spans="1:17" x14ac:dyDescent="0.25">
      <c r="A171" s="12" t="s">
        <v>1</v>
      </c>
      <c r="B171" s="12" t="s">
        <v>2</v>
      </c>
      <c r="J171" s="12" t="s">
        <v>1</v>
      </c>
      <c r="K171" s="12" t="s">
        <v>2</v>
      </c>
    </row>
    <row r="172" spans="1:17" x14ac:dyDescent="0.25">
      <c r="A172" s="12" t="s">
        <v>3</v>
      </c>
      <c r="B172" s="12" t="s">
        <v>4</v>
      </c>
      <c r="J172" s="12" t="s">
        <v>3</v>
      </c>
      <c r="K172" s="12" t="s">
        <v>158</v>
      </c>
    </row>
    <row r="173" spans="1:17" x14ac:dyDescent="0.25">
      <c r="A173" s="12" t="s">
        <v>5</v>
      </c>
      <c r="B173" s="12" t="s">
        <v>6</v>
      </c>
      <c r="J173" s="12" t="s">
        <v>5</v>
      </c>
      <c r="K173" s="12" t="s">
        <v>6</v>
      </c>
    </row>
    <row r="174" spans="1:17" x14ac:dyDescent="0.25">
      <c r="A174" s="12" t="s">
        <v>7</v>
      </c>
      <c r="B174" s="12" t="s">
        <v>144</v>
      </c>
      <c r="J174" s="12" t="s">
        <v>7</v>
      </c>
      <c r="K174" s="12" t="s">
        <v>144</v>
      </c>
    </row>
    <row r="175" spans="1:17" x14ac:dyDescent="0.25">
      <c r="A175" s="12" t="s">
        <v>9</v>
      </c>
      <c r="B175" s="12" t="s">
        <v>162</v>
      </c>
      <c r="J175" s="12" t="s">
        <v>9</v>
      </c>
      <c r="K175" s="12" t="s">
        <v>162</v>
      </c>
    </row>
    <row r="177" spans="1:17" x14ac:dyDescent="0.25">
      <c r="A177" s="6" t="s">
        <v>11</v>
      </c>
      <c r="B177" s="7" t="s">
        <v>12</v>
      </c>
      <c r="C177" s="7" t="s">
        <v>13</v>
      </c>
      <c r="D177" s="7" t="s">
        <v>14</v>
      </c>
      <c r="E177" s="7" t="s">
        <v>15</v>
      </c>
      <c r="F177" s="7" t="s">
        <v>13</v>
      </c>
      <c r="G177" s="7" t="s">
        <v>16</v>
      </c>
      <c r="H177" s="7" t="s">
        <v>17</v>
      </c>
      <c r="J177" s="6" t="s">
        <v>11</v>
      </c>
      <c r="K177" s="7" t="s">
        <v>12</v>
      </c>
      <c r="L177" s="7" t="s">
        <v>13</v>
      </c>
      <c r="M177" s="7" t="s">
        <v>14</v>
      </c>
      <c r="N177" s="7" t="s">
        <v>15</v>
      </c>
      <c r="O177" s="7" t="s">
        <v>13</v>
      </c>
      <c r="P177" s="7" t="s">
        <v>16</v>
      </c>
      <c r="Q177" s="7" t="s">
        <v>17</v>
      </c>
    </row>
    <row r="178" spans="1:17" x14ac:dyDescent="0.25">
      <c r="A178" s="13" t="s">
        <v>18</v>
      </c>
      <c r="B178" s="9"/>
      <c r="C178" s="14" t="s">
        <v>13</v>
      </c>
      <c r="D178" s="9"/>
      <c r="E178" s="9"/>
      <c r="F178" s="14" t="s">
        <v>13</v>
      </c>
      <c r="G178" s="9"/>
      <c r="H178" s="9"/>
      <c r="J178" s="13" t="s">
        <v>18</v>
      </c>
      <c r="K178" s="9"/>
      <c r="L178" s="14" t="s">
        <v>13</v>
      </c>
      <c r="M178" s="9"/>
      <c r="N178" s="9"/>
      <c r="O178" s="14" t="s">
        <v>13</v>
      </c>
      <c r="P178" s="9"/>
      <c r="Q178" s="9"/>
    </row>
    <row r="179" spans="1:17" x14ac:dyDescent="0.25">
      <c r="A179" s="15" t="s">
        <v>72</v>
      </c>
      <c r="B179" s="16">
        <v>1100</v>
      </c>
      <c r="C179" s="14" t="s">
        <v>13</v>
      </c>
      <c r="D179" s="17">
        <f>H179/B179</f>
        <v>15</v>
      </c>
      <c r="E179" s="16">
        <v>1100</v>
      </c>
      <c r="F179" s="14" t="s">
        <v>21</v>
      </c>
      <c r="G179" s="17">
        <v>15</v>
      </c>
      <c r="H179" s="16">
        <f>E179*G179</f>
        <v>16500</v>
      </c>
      <c r="J179" s="15" t="s">
        <v>72</v>
      </c>
      <c r="K179" s="16">
        <v>1100</v>
      </c>
      <c r="L179" s="14" t="s">
        <v>13</v>
      </c>
      <c r="M179" s="17">
        <f>Q179/K179</f>
        <v>13</v>
      </c>
      <c r="N179" s="16">
        <v>1100</v>
      </c>
      <c r="O179" s="14" t="s">
        <v>21</v>
      </c>
      <c r="P179" s="17">
        <v>13</v>
      </c>
      <c r="Q179" s="16">
        <f>N179*P179</f>
        <v>14300</v>
      </c>
    </row>
    <row r="180" spans="1:17" x14ac:dyDescent="0.25">
      <c r="A180" s="15" t="s">
        <v>73</v>
      </c>
      <c r="B180" s="16">
        <v>3000</v>
      </c>
      <c r="C180" s="14" t="s">
        <v>20</v>
      </c>
      <c r="D180" s="17">
        <f>H180/B180</f>
        <v>0.85</v>
      </c>
      <c r="E180" s="16">
        <v>3000</v>
      </c>
      <c r="F180" s="14" t="s">
        <v>21</v>
      </c>
      <c r="G180" s="17">
        <v>0.85</v>
      </c>
      <c r="H180" s="16">
        <f>E180*G180</f>
        <v>2550</v>
      </c>
      <c r="J180" s="15" t="s">
        <v>73</v>
      </c>
      <c r="K180" s="16">
        <v>3000</v>
      </c>
      <c r="L180" s="14" t="s">
        <v>20</v>
      </c>
      <c r="M180" s="17">
        <f>Q180/K180</f>
        <v>0.85</v>
      </c>
      <c r="N180" s="16">
        <v>3000</v>
      </c>
      <c r="O180" s="14" t="s">
        <v>21</v>
      </c>
      <c r="P180" s="17">
        <v>0.85</v>
      </c>
      <c r="Q180" s="16">
        <f>N180*P180</f>
        <v>2550</v>
      </c>
    </row>
    <row r="181" spans="1:17" x14ac:dyDescent="0.25">
      <c r="A181" s="15" t="s">
        <v>23</v>
      </c>
      <c r="B181" s="16"/>
      <c r="C181" s="14" t="s">
        <v>13</v>
      </c>
      <c r="D181" s="16"/>
      <c r="E181" s="16"/>
      <c r="F181" s="14" t="s">
        <v>24</v>
      </c>
      <c r="G181" s="16"/>
      <c r="H181" s="16">
        <v>870</v>
      </c>
      <c r="J181" s="15" t="s">
        <v>23</v>
      </c>
      <c r="K181" s="16"/>
      <c r="L181" s="14" t="s">
        <v>13</v>
      </c>
      <c r="M181" s="16"/>
      <c r="N181" s="16"/>
      <c r="O181" s="14" t="s">
        <v>24</v>
      </c>
      <c r="P181" s="16"/>
      <c r="Q181" s="16">
        <v>870</v>
      </c>
    </row>
    <row r="182" spans="1:17" x14ac:dyDescent="0.25">
      <c r="A182" s="13" t="s">
        <v>25</v>
      </c>
      <c r="B182" s="9"/>
      <c r="C182" s="14" t="s">
        <v>13</v>
      </c>
      <c r="D182" s="9"/>
      <c r="E182" s="9"/>
      <c r="F182" s="14" t="s">
        <v>13</v>
      </c>
      <c r="G182" s="9"/>
      <c r="H182" s="9">
        <f>SUM(H179:H181)</f>
        <v>19920</v>
      </c>
      <c r="J182" s="13" t="s">
        <v>25</v>
      </c>
      <c r="K182" s="9"/>
      <c r="L182" s="14" t="s">
        <v>13</v>
      </c>
      <c r="M182" s="9"/>
      <c r="N182" s="9"/>
      <c r="O182" s="14" t="s">
        <v>13</v>
      </c>
      <c r="P182" s="9"/>
      <c r="Q182" s="9">
        <f>SUM(Q179:Q181)</f>
        <v>17720</v>
      </c>
    </row>
    <row r="183" spans="1:17" x14ac:dyDescent="0.25">
      <c r="A183" s="15" t="s">
        <v>13</v>
      </c>
      <c r="B183" s="16"/>
      <c r="C183" s="14" t="s">
        <v>13</v>
      </c>
      <c r="D183" s="16"/>
      <c r="E183" s="16"/>
      <c r="F183" s="14" t="s">
        <v>13</v>
      </c>
      <c r="G183" s="16"/>
      <c r="H183" s="16"/>
      <c r="J183" s="15" t="s">
        <v>13</v>
      </c>
      <c r="K183" s="16"/>
      <c r="L183" s="14" t="s">
        <v>13</v>
      </c>
      <c r="M183" s="16"/>
      <c r="N183" s="16"/>
      <c r="O183" s="14" t="s">
        <v>13</v>
      </c>
      <c r="P183" s="16"/>
      <c r="Q183" s="16"/>
    </row>
    <row r="184" spans="1:17" x14ac:dyDescent="0.25">
      <c r="A184" s="13" t="s">
        <v>26</v>
      </c>
      <c r="B184" s="9"/>
      <c r="C184" s="14" t="s">
        <v>13</v>
      </c>
      <c r="D184" s="9"/>
      <c r="E184" s="9"/>
      <c r="F184" s="14" t="s">
        <v>13</v>
      </c>
      <c r="G184" s="9"/>
      <c r="H184" s="9"/>
      <c r="J184" s="13" t="s">
        <v>26</v>
      </c>
      <c r="K184" s="9"/>
      <c r="L184" s="14" t="s">
        <v>13</v>
      </c>
      <c r="M184" s="9"/>
      <c r="N184" s="9"/>
      <c r="O184" s="14" t="s">
        <v>13</v>
      </c>
      <c r="P184" s="9"/>
      <c r="Q184" s="9"/>
    </row>
    <row r="185" spans="1:17" x14ac:dyDescent="0.25">
      <c r="A185" s="15" t="s">
        <v>27</v>
      </c>
      <c r="B185" s="16"/>
      <c r="C185" s="14" t="s">
        <v>13</v>
      </c>
      <c r="D185" s="16"/>
      <c r="E185" s="16">
        <v>-7</v>
      </c>
      <c r="F185" s="14" t="s">
        <v>21</v>
      </c>
      <c r="G185" s="17">
        <v>60</v>
      </c>
      <c r="H185" s="16">
        <f>E185*G185</f>
        <v>-420</v>
      </c>
      <c r="J185" s="15" t="s">
        <v>27</v>
      </c>
      <c r="K185" s="16"/>
      <c r="L185" s="14" t="s">
        <v>13</v>
      </c>
      <c r="M185" s="16"/>
      <c r="N185" s="16">
        <v>-7</v>
      </c>
      <c r="O185" s="14" t="s">
        <v>21</v>
      </c>
      <c r="P185" s="17">
        <v>60</v>
      </c>
      <c r="Q185" s="16">
        <f>N185*P185</f>
        <v>-420</v>
      </c>
    </row>
    <row r="186" spans="1:17" x14ac:dyDescent="0.25">
      <c r="A186" s="15" t="s">
        <v>75</v>
      </c>
      <c r="B186" s="16">
        <v>-1250</v>
      </c>
      <c r="C186" s="14" t="s">
        <v>13</v>
      </c>
      <c r="D186" s="16">
        <f>H186/B186</f>
        <v>0.5</v>
      </c>
      <c r="E186" s="16">
        <v>-1250</v>
      </c>
      <c r="F186" s="14" t="s">
        <v>76</v>
      </c>
      <c r="G186" s="17">
        <v>0.5</v>
      </c>
      <c r="H186" s="16">
        <f>E186*G186</f>
        <v>-625</v>
      </c>
      <c r="J186" s="15" t="s">
        <v>75</v>
      </c>
      <c r="K186" s="16">
        <v>-1250</v>
      </c>
      <c r="L186" s="14" t="s">
        <v>13</v>
      </c>
      <c r="M186" s="16">
        <f>Q186/K186</f>
        <v>0.5</v>
      </c>
      <c r="N186" s="16">
        <v>-1250</v>
      </c>
      <c r="O186" s="14" t="s">
        <v>76</v>
      </c>
      <c r="P186" s="17">
        <v>0.5</v>
      </c>
      <c r="Q186" s="16">
        <f>N186*P186</f>
        <v>-625</v>
      </c>
    </row>
    <row r="187" spans="1:17" x14ac:dyDescent="0.25">
      <c r="A187" s="13" t="s">
        <v>30</v>
      </c>
      <c r="B187" s="9"/>
      <c r="C187" s="14" t="s">
        <v>13</v>
      </c>
      <c r="D187" s="9"/>
      <c r="E187" s="9"/>
      <c r="F187" s="14" t="s">
        <v>13</v>
      </c>
      <c r="G187" s="9"/>
      <c r="H187" s="9">
        <f>SUM(H185:H186)</f>
        <v>-1045</v>
      </c>
      <c r="J187" s="13" t="s">
        <v>30</v>
      </c>
      <c r="K187" s="9"/>
      <c r="L187" s="14" t="s">
        <v>13</v>
      </c>
      <c r="M187" s="9"/>
      <c r="N187" s="9"/>
      <c r="O187" s="14" t="s">
        <v>13</v>
      </c>
      <c r="P187" s="9"/>
      <c r="Q187" s="9">
        <f>SUM(Q185:Q186)</f>
        <v>-1045</v>
      </c>
    </row>
    <row r="188" spans="1:17" x14ac:dyDescent="0.25">
      <c r="A188" s="13" t="s">
        <v>77</v>
      </c>
      <c r="B188" s="9"/>
      <c r="C188" s="14" t="s">
        <v>13</v>
      </c>
      <c r="D188" s="9"/>
      <c r="E188" s="9"/>
      <c r="F188" s="14" t="s">
        <v>13</v>
      </c>
      <c r="G188" s="9"/>
      <c r="H188" s="9">
        <f>SUM(H182,H187)</f>
        <v>18875</v>
      </c>
      <c r="J188" s="13" t="s">
        <v>77</v>
      </c>
      <c r="K188" s="9"/>
      <c r="L188" s="14" t="s">
        <v>13</v>
      </c>
      <c r="M188" s="9"/>
      <c r="N188" s="9"/>
      <c r="O188" s="14" t="s">
        <v>13</v>
      </c>
      <c r="P188" s="9"/>
      <c r="Q188" s="9">
        <f>SUM(Q182,Q187)</f>
        <v>16675</v>
      </c>
    </row>
    <row r="189" spans="1:17" x14ac:dyDescent="0.25">
      <c r="A189" s="15" t="s">
        <v>13</v>
      </c>
      <c r="B189" s="16"/>
      <c r="C189" s="14" t="s">
        <v>13</v>
      </c>
      <c r="D189" s="16"/>
      <c r="E189" s="16"/>
      <c r="F189" s="14" t="s">
        <v>13</v>
      </c>
      <c r="G189" s="16"/>
      <c r="H189" s="16"/>
      <c r="J189" s="15" t="s">
        <v>13</v>
      </c>
      <c r="K189" s="16"/>
      <c r="L189" s="14" t="s">
        <v>13</v>
      </c>
      <c r="M189" s="16"/>
      <c r="N189" s="16"/>
      <c r="O189" s="14" t="s">
        <v>13</v>
      </c>
      <c r="P189" s="16"/>
      <c r="Q189" s="16"/>
    </row>
    <row r="190" spans="1:17" x14ac:dyDescent="0.25">
      <c r="A190" s="13" t="s">
        <v>32</v>
      </c>
      <c r="B190" s="9"/>
      <c r="C190" s="14" t="s">
        <v>13</v>
      </c>
      <c r="D190" s="9"/>
      <c r="E190" s="9"/>
      <c r="F190" s="14" t="s">
        <v>13</v>
      </c>
      <c r="G190" s="9"/>
      <c r="H190" s="9"/>
      <c r="J190" s="13" t="s">
        <v>32</v>
      </c>
      <c r="K190" s="9"/>
      <c r="L190" s="14" t="s">
        <v>13</v>
      </c>
      <c r="M190" s="9"/>
      <c r="N190" s="9"/>
      <c r="O190" s="14" t="s">
        <v>13</v>
      </c>
      <c r="P190" s="9"/>
      <c r="Q190" s="9"/>
    </row>
    <row r="191" spans="1:17" x14ac:dyDescent="0.25">
      <c r="A191" s="15" t="s">
        <v>34</v>
      </c>
      <c r="B191" s="16"/>
      <c r="C191" s="14" t="s">
        <v>13</v>
      </c>
      <c r="D191" s="16"/>
      <c r="E191" s="16">
        <v>-2</v>
      </c>
      <c r="F191" s="14" t="s">
        <v>13</v>
      </c>
      <c r="G191" s="16">
        <v>225</v>
      </c>
      <c r="H191" s="16">
        <f t="shared" ref="H191:H197" si="0">E191*G191</f>
        <v>-450</v>
      </c>
      <c r="J191" s="15" t="s">
        <v>34</v>
      </c>
      <c r="K191" s="16"/>
      <c r="L191" s="14" t="s">
        <v>13</v>
      </c>
      <c r="M191" s="16"/>
      <c r="N191" s="16">
        <v>-2</v>
      </c>
      <c r="O191" s="14" t="s">
        <v>13</v>
      </c>
      <c r="P191" s="16">
        <v>225</v>
      </c>
      <c r="Q191" s="16">
        <f t="shared" ref="Q191:Q197" si="1">N191*P191</f>
        <v>-450</v>
      </c>
    </row>
    <row r="192" spans="1:17" x14ac:dyDescent="0.25">
      <c r="A192" s="15" t="s">
        <v>78</v>
      </c>
      <c r="B192" s="16"/>
      <c r="C192" s="14" t="s">
        <v>13</v>
      </c>
      <c r="D192" s="16"/>
      <c r="E192" s="16">
        <v>-0.5</v>
      </c>
      <c r="F192" s="14" t="s">
        <v>13</v>
      </c>
      <c r="G192" s="16">
        <v>400</v>
      </c>
      <c r="H192" s="16">
        <f t="shared" si="0"/>
        <v>-200</v>
      </c>
      <c r="J192" s="15" t="s">
        <v>78</v>
      </c>
      <c r="K192" s="16"/>
      <c r="L192" s="14" t="s">
        <v>13</v>
      </c>
      <c r="M192" s="16"/>
      <c r="N192" s="16">
        <v>-0.5</v>
      </c>
      <c r="O192" s="14" t="s">
        <v>13</v>
      </c>
      <c r="P192" s="16">
        <v>400</v>
      </c>
      <c r="Q192" s="16">
        <f t="shared" si="1"/>
        <v>-200</v>
      </c>
    </row>
    <row r="193" spans="1:17" x14ac:dyDescent="0.25">
      <c r="A193" s="15" t="s">
        <v>38</v>
      </c>
      <c r="B193" s="16"/>
      <c r="C193" s="14" t="s">
        <v>13</v>
      </c>
      <c r="D193" s="16"/>
      <c r="E193" s="16">
        <v>-1</v>
      </c>
      <c r="F193" s="14" t="s">
        <v>13</v>
      </c>
      <c r="G193" s="16">
        <v>1545.83</v>
      </c>
      <c r="H193" s="16">
        <f t="shared" si="0"/>
        <v>-1545.83</v>
      </c>
      <c r="J193" s="15" t="s">
        <v>38</v>
      </c>
      <c r="K193" s="16"/>
      <c r="L193" s="14" t="s">
        <v>13</v>
      </c>
      <c r="M193" s="16"/>
      <c r="N193" s="16">
        <v>-1</v>
      </c>
      <c r="O193" s="14" t="s">
        <v>13</v>
      </c>
      <c r="P193" s="16">
        <v>1545.83</v>
      </c>
      <c r="Q193" s="16">
        <f t="shared" si="1"/>
        <v>-1545.83</v>
      </c>
    </row>
    <row r="194" spans="1:17" x14ac:dyDescent="0.25">
      <c r="A194" s="15" t="s">
        <v>79</v>
      </c>
      <c r="B194" s="16"/>
      <c r="C194" s="14" t="s">
        <v>13</v>
      </c>
      <c r="D194" s="16"/>
      <c r="E194" s="16">
        <v>-1</v>
      </c>
      <c r="F194" s="14" t="s">
        <v>13</v>
      </c>
      <c r="G194" s="16">
        <v>442.5</v>
      </c>
      <c r="H194" s="16">
        <f t="shared" si="0"/>
        <v>-442.5</v>
      </c>
      <c r="J194" s="15" t="s">
        <v>79</v>
      </c>
      <c r="K194" s="16"/>
      <c r="L194" s="14" t="s">
        <v>13</v>
      </c>
      <c r="M194" s="16"/>
      <c r="N194" s="16">
        <v>-1</v>
      </c>
      <c r="O194" s="14" t="s">
        <v>13</v>
      </c>
      <c r="P194" s="16">
        <v>442.5</v>
      </c>
      <c r="Q194" s="16">
        <f t="shared" si="1"/>
        <v>-442.5</v>
      </c>
    </row>
    <row r="195" spans="1:17" x14ac:dyDescent="0.25">
      <c r="A195" s="15" t="s">
        <v>80</v>
      </c>
      <c r="B195" s="16"/>
      <c r="C195" s="14" t="s">
        <v>13</v>
      </c>
      <c r="D195" s="16"/>
      <c r="E195" s="16">
        <v>-1650</v>
      </c>
      <c r="F195" s="14" t="s">
        <v>13</v>
      </c>
      <c r="G195" s="17">
        <v>0.3</v>
      </c>
      <c r="H195" s="16">
        <f t="shared" si="0"/>
        <v>-495</v>
      </c>
      <c r="J195" s="15" t="s">
        <v>80</v>
      </c>
      <c r="K195" s="16"/>
      <c r="L195" s="14" t="s">
        <v>13</v>
      </c>
      <c r="M195" s="16"/>
      <c r="N195" s="16">
        <v>-1650</v>
      </c>
      <c r="O195" s="14" t="s">
        <v>13</v>
      </c>
      <c r="P195" s="17">
        <v>0.3</v>
      </c>
      <c r="Q195" s="16">
        <f t="shared" si="1"/>
        <v>-495</v>
      </c>
    </row>
    <row r="196" spans="1:17" x14ac:dyDescent="0.25">
      <c r="A196" s="15" t="s">
        <v>41</v>
      </c>
      <c r="B196" s="16"/>
      <c r="C196" s="14" t="s">
        <v>13</v>
      </c>
      <c r="D196" s="16"/>
      <c r="E196" s="19">
        <v>-6</v>
      </c>
      <c r="F196" s="14" t="s">
        <v>13</v>
      </c>
      <c r="G196" s="16">
        <v>80</v>
      </c>
      <c r="H196" s="16">
        <f t="shared" si="0"/>
        <v>-480</v>
      </c>
      <c r="J196" s="15" t="s">
        <v>41</v>
      </c>
      <c r="K196" s="16"/>
      <c r="L196" s="14" t="s">
        <v>13</v>
      </c>
      <c r="M196" s="16"/>
      <c r="N196" s="19">
        <v>-6</v>
      </c>
      <c r="O196" s="14" t="s">
        <v>13</v>
      </c>
      <c r="P196" s="16">
        <v>80</v>
      </c>
      <c r="Q196" s="16">
        <f t="shared" si="1"/>
        <v>-480</v>
      </c>
    </row>
    <row r="197" spans="1:17" x14ac:dyDescent="0.25">
      <c r="A197" s="15" t="s">
        <v>42</v>
      </c>
      <c r="B197" s="16"/>
      <c r="C197" s="14" t="s">
        <v>13</v>
      </c>
      <c r="D197" s="16"/>
      <c r="E197" s="16">
        <v>-1</v>
      </c>
      <c r="F197" s="14" t="s">
        <v>13</v>
      </c>
      <c r="G197" s="16">
        <v>311.25</v>
      </c>
      <c r="H197" s="16">
        <f t="shared" si="0"/>
        <v>-311.25</v>
      </c>
      <c r="J197" s="15" t="s">
        <v>42</v>
      </c>
      <c r="K197" s="16"/>
      <c r="L197" s="14" t="s">
        <v>13</v>
      </c>
      <c r="M197" s="16"/>
      <c r="N197" s="16">
        <v>-1</v>
      </c>
      <c r="O197" s="14" t="s">
        <v>13</v>
      </c>
      <c r="P197" s="16">
        <v>311.25</v>
      </c>
      <c r="Q197" s="16">
        <f t="shared" si="1"/>
        <v>-311.25</v>
      </c>
    </row>
    <row r="198" spans="1:17" x14ac:dyDescent="0.25">
      <c r="A198" s="15" t="s">
        <v>43</v>
      </c>
      <c r="B198" s="16"/>
      <c r="C198" s="14" t="s">
        <v>13</v>
      </c>
      <c r="D198" s="16"/>
      <c r="E198" s="16"/>
      <c r="F198" s="14" t="s">
        <v>13</v>
      </c>
      <c r="G198" s="16"/>
      <c r="H198" s="16">
        <v>-500</v>
      </c>
      <c r="J198" s="15" t="s">
        <v>43</v>
      </c>
      <c r="K198" s="16"/>
      <c r="L198" s="14" t="s">
        <v>13</v>
      </c>
      <c r="M198" s="16"/>
      <c r="N198" s="16"/>
      <c r="O198" s="14" t="s">
        <v>13</v>
      </c>
      <c r="P198" s="16"/>
      <c r="Q198" s="16">
        <v>-500</v>
      </c>
    </row>
    <row r="199" spans="1:17" x14ac:dyDescent="0.25">
      <c r="A199" s="13" t="s">
        <v>44</v>
      </c>
      <c r="B199" s="9"/>
      <c r="C199" s="14" t="s">
        <v>13</v>
      </c>
      <c r="D199" s="9"/>
      <c r="E199" s="9"/>
      <c r="F199" s="14" t="s">
        <v>13</v>
      </c>
      <c r="G199" s="9"/>
      <c r="H199" s="9">
        <f>SUM(H191:H198)</f>
        <v>-4424.58</v>
      </c>
      <c r="J199" s="13" t="s">
        <v>44</v>
      </c>
      <c r="K199" s="9"/>
      <c r="L199" s="14" t="s">
        <v>13</v>
      </c>
      <c r="M199" s="9"/>
      <c r="N199" s="9"/>
      <c r="O199" s="14" t="s">
        <v>13</v>
      </c>
      <c r="P199" s="9"/>
      <c r="Q199" s="9">
        <f>SUM(Q191:Q198)</f>
        <v>-4424.58</v>
      </c>
    </row>
    <row r="200" spans="1:17" x14ac:dyDescent="0.25">
      <c r="A200" s="15" t="s">
        <v>45</v>
      </c>
      <c r="B200" s="16"/>
      <c r="C200" s="14" t="s">
        <v>13</v>
      </c>
      <c r="D200" s="16"/>
      <c r="E200" s="16"/>
      <c r="F200" s="14" t="s">
        <v>13</v>
      </c>
      <c r="G200" s="16"/>
      <c r="H200" s="16">
        <f>SUM(H188,H199)</f>
        <v>14450.42</v>
      </c>
      <c r="J200" s="15" t="s">
        <v>45</v>
      </c>
      <c r="K200" s="16"/>
      <c r="L200" s="14" t="s">
        <v>13</v>
      </c>
      <c r="M200" s="16"/>
      <c r="N200" s="16"/>
      <c r="O200" s="14" t="s">
        <v>13</v>
      </c>
      <c r="P200" s="16"/>
      <c r="Q200" s="16">
        <f>SUM(Q188,Q199)</f>
        <v>12250.42</v>
      </c>
    </row>
    <row r="204" spans="1:17" x14ac:dyDescent="0.25">
      <c r="A204" s="12" t="s">
        <v>46</v>
      </c>
      <c r="J204" s="12" t="s">
        <v>46</v>
      </c>
    </row>
    <row r="206" spans="1:17" x14ac:dyDescent="0.25">
      <c r="A206" t="s">
        <v>81</v>
      </c>
      <c r="J206" t="s">
        <v>81</v>
      </c>
    </row>
    <row r="207" spans="1:17" x14ac:dyDescent="0.25">
      <c r="A207" s="12" t="s">
        <v>1</v>
      </c>
      <c r="B207" s="12" t="s">
        <v>2</v>
      </c>
      <c r="J207" s="12" t="s">
        <v>1</v>
      </c>
      <c r="K207" s="12" t="s">
        <v>2</v>
      </c>
    </row>
    <row r="208" spans="1:17" x14ac:dyDescent="0.25">
      <c r="A208" s="12" t="s">
        <v>3</v>
      </c>
      <c r="B208" s="12" t="s">
        <v>4</v>
      </c>
      <c r="J208" s="12" t="s">
        <v>3</v>
      </c>
      <c r="K208" s="12" t="s">
        <v>158</v>
      </c>
    </row>
    <row r="209" spans="1:17" x14ac:dyDescent="0.25">
      <c r="A209" s="12" t="s">
        <v>5</v>
      </c>
      <c r="B209" s="12" t="s">
        <v>6</v>
      </c>
      <c r="J209" s="12" t="s">
        <v>5</v>
      </c>
      <c r="K209" s="12" t="s">
        <v>6</v>
      </c>
    </row>
    <row r="210" spans="1:17" x14ac:dyDescent="0.25">
      <c r="A210" s="12" t="s">
        <v>7</v>
      </c>
      <c r="B210" s="12" t="s">
        <v>144</v>
      </c>
      <c r="J210" s="12" t="s">
        <v>7</v>
      </c>
      <c r="K210" s="12" t="s">
        <v>144</v>
      </c>
    </row>
    <row r="211" spans="1:17" x14ac:dyDescent="0.25">
      <c r="A211" s="12" t="s">
        <v>9</v>
      </c>
      <c r="B211" s="12" t="s">
        <v>162</v>
      </c>
      <c r="J211" s="12" t="s">
        <v>9</v>
      </c>
      <c r="K211" s="12" t="s">
        <v>162</v>
      </c>
    </row>
    <row r="213" spans="1:17" x14ac:dyDescent="0.25">
      <c r="A213" s="6" t="s">
        <v>11</v>
      </c>
      <c r="B213" s="7" t="s">
        <v>12</v>
      </c>
      <c r="C213" s="7" t="s">
        <v>13</v>
      </c>
      <c r="D213" s="7" t="s">
        <v>14</v>
      </c>
      <c r="E213" s="7" t="s">
        <v>15</v>
      </c>
      <c r="F213" s="7" t="s">
        <v>13</v>
      </c>
      <c r="G213" s="7" t="s">
        <v>16</v>
      </c>
      <c r="H213" s="7" t="s">
        <v>17</v>
      </c>
      <c r="J213" s="6" t="s">
        <v>11</v>
      </c>
      <c r="K213" s="7" t="s">
        <v>12</v>
      </c>
      <c r="L213" s="7" t="s">
        <v>13</v>
      </c>
      <c r="M213" s="7" t="s">
        <v>14</v>
      </c>
      <c r="N213" s="7" t="s">
        <v>15</v>
      </c>
      <c r="O213" s="7" t="s">
        <v>13</v>
      </c>
      <c r="P213" s="7" t="s">
        <v>16</v>
      </c>
      <c r="Q213" s="7" t="s">
        <v>17</v>
      </c>
    </row>
    <row r="215" spans="1:17" x14ac:dyDescent="0.25">
      <c r="A215" s="12" t="s">
        <v>82</v>
      </c>
      <c r="J215" s="12" t="s">
        <v>82</v>
      </c>
    </row>
    <row r="217" spans="1:17" x14ac:dyDescent="0.25">
      <c r="A217" s="12" t="s">
        <v>46</v>
      </c>
      <c r="J217" s="12" t="s">
        <v>46</v>
      </c>
    </row>
    <row r="219" spans="1:17" x14ac:dyDescent="0.25">
      <c r="A219" t="s">
        <v>83</v>
      </c>
      <c r="J219" t="s">
        <v>83</v>
      </c>
    </row>
    <row r="220" spans="1:17" x14ac:dyDescent="0.25">
      <c r="A220" s="12" t="s">
        <v>1</v>
      </c>
      <c r="B220" s="12" t="s">
        <v>2</v>
      </c>
      <c r="J220" s="12" t="s">
        <v>1</v>
      </c>
      <c r="K220" s="12" t="s">
        <v>2</v>
      </c>
    </row>
    <row r="221" spans="1:17" x14ac:dyDescent="0.25">
      <c r="A221" s="12" t="s">
        <v>3</v>
      </c>
      <c r="B221" s="12" t="s">
        <v>4</v>
      </c>
      <c r="J221" s="12" t="s">
        <v>3</v>
      </c>
      <c r="K221" s="12" t="s">
        <v>158</v>
      </c>
    </row>
    <row r="222" spans="1:17" x14ac:dyDescent="0.25">
      <c r="A222" s="12" t="s">
        <v>5</v>
      </c>
      <c r="B222" s="12" t="s">
        <v>6</v>
      </c>
      <c r="J222" s="12" t="s">
        <v>5</v>
      </c>
      <c r="K222" s="12" t="s">
        <v>6</v>
      </c>
    </row>
    <row r="223" spans="1:17" x14ac:dyDescent="0.25">
      <c r="A223" s="12" t="s">
        <v>7</v>
      </c>
      <c r="B223" s="12" t="s">
        <v>144</v>
      </c>
      <c r="J223" s="12" t="s">
        <v>7</v>
      </c>
      <c r="K223" s="12" t="s">
        <v>144</v>
      </c>
    </row>
    <row r="224" spans="1:17" x14ac:dyDescent="0.25">
      <c r="A224" s="12" t="s">
        <v>9</v>
      </c>
      <c r="B224" s="12" t="s">
        <v>162</v>
      </c>
      <c r="J224" s="12" t="s">
        <v>9</v>
      </c>
      <c r="K224" s="12" t="s">
        <v>162</v>
      </c>
    </row>
    <row r="226" spans="1:17" x14ac:dyDescent="0.25">
      <c r="A226" s="6" t="s">
        <v>11</v>
      </c>
      <c r="B226" s="7" t="s">
        <v>12</v>
      </c>
      <c r="C226" s="7" t="s">
        <v>13</v>
      </c>
      <c r="D226" s="7" t="s">
        <v>14</v>
      </c>
      <c r="E226" s="7" t="s">
        <v>15</v>
      </c>
      <c r="F226" s="7" t="s">
        <v>13</v>
      </c>
      <c r="G226" s="7" t="s">
        <v>16</v>
      </c>
      <c r="H226" s="7" t="s">
        <v>17</v>
      </c>
      <c r="J226" s="6" t="s">
        <v>11</v>
      </c>
      <c r="K226" s="7" t="s">
        <v>12</v>
      </c>
      <c r="L226" s="7" t="s">
        <v>13</v>
      </c>
      <c r="M226" s="7" t="s">
        <v>14</v>
      </c>
      <c r="N226" s="7" t="s">
        <v>15</v>
      </c>
      <c r="O226" s="7" t="s">
        <v>13</v>
      </c>
      <c r="P226" s="7" t="s">
        <v>16</v>
      </c>
      <c r="Q226" s="7" t="s">
        <v>17</v>
      </c>
    </row>
    <row r="228" spans="1:17" x14ac:dyDescent="0.25">
      <c r="A228" s="12" t="s">
        <v>84</v>
      </c>
      <c r="J228" s="12" t="s">
        <v>84</v>
      </c>
    </row>
    <row r="230" spans="1:17" x14ac:dyDescent="0.25">
      <c r="A230" s="12" t="s">
        <v>46</v>
      </c>
      <c r="J230" s="12" t="s">
        <v>46</v>
      </c>
    </row>
    <row r="232" spans="1:17" x14ac:dyDescent="0.25">
      <c r="A232" t="s">
        <v>85</v>
      </c>
      <c r="J232" t="s">
        <v>85</v>
      </c>
    </row>
    <row r="233" spans="1:17" x14ac:dyDescent="0.25">
      <c r="A233" s="12" t="s">
        <v>1</v>
      </c>
      <c r="B233" s="12" t="s">
        <v>2</v>
      </c>
      <c r="J233" s="12" t="s">
        <v>1</v>
      </c>
      <c r="K233" s="12" t="s">
        <v>2</v>
      </c>
    </row>
    <row r="234" spans="1:17" x14ac:dyDescent="0.25">
      <c r="A234" s="12" t="s">
        <v>3</v>
      </c>
      <c r="B234" s="12" t="s">
        <v>4</v>
      </c>
      <c r="J234" s="12" t="s">
        <v>3</v>
      </c>
      <c r="K234" s="12" t="s">
        <v>158</v>
      </c>
    </row>
    <row r="235" spans="1:17" x14ac:dyDescent="0.25">
      <c r="A235" s="12" t="s">
        <v>5</v>
      </c>
      <c r="B235" s="12" t="s">
        <v>6</v>
      </c>
      <c r="J235" s="12" t="s">
        <v>5</v>
      </c>
      <c r="K235" s="12" t="s">
        <v>6</v>
      </c>
    </row>
    <row r="236" spans="1:17" x14ac:dyDescent="0.25">
      <c r="A236" s="12" t="s">
        <v>7</v>
      </c>
      <c r="B236" s="12" t="s">
        <v>144</v>
      </c>
      <c r="J236" s="12" t="s">
        <v>7</v>
      </c>
      <c r="K236" s="12" t="s">
        <v>144</v>
      </c>
    </row>
    <row r="237" spans="1:17" x14ac:dyDescent="0.25">
      <c r="A237" s="12" t="s">
        <v>9</v>
      </c>
      <c r="B237" s="12" t="s">
        <v>162</v>
      </c>
      <c r="J237" s="12" t="s">
        <v>9</v>
      </c>
      <c r="K237" s="12" t="s">
        <v>162</v>
      </c>
    </row>
    <row r="239" spans="1:17" x14ac:dyDescent="0.25">
      <c r="A239" s="6" t="s">
        <v>11</v>
      </c>
      <c r="B239" s="7" t="s">
        <v>12</v>
      </c>
      <c r="C239" s="7" t="s">
        <v>13</v>
      </c>
      <c r="D239" s="7" t="s">
        <v>14</v>
      </c>
      <c r="E239" s="7" t="s">
        <v>15</v>
      </c>
      <c r="F239" s="7" t="s">
        <v>13</v>
      </c>
      <c r="G239" s="7" t="s">
        <v>16</v>
      </c>
      <c r="H239" s="7" t="s">
        <v>17</v>
      </c>
      <c r="J239" s="6" t="s">
        <v>11</v>
      </c>
      <c r="K239" s="7" t="s">
        <v>12</v>
      </c>
      <c r="L239" s="7" t="s">
        <v>13</v>
      </c>
      <c r="M239" s="7" t="s">
        <v>14</v>
      </c>
      <c r="N239" s="7" t="s">
        <v>15</v>
      </c>
      <c r="O239" s="7" t="s">
        <v>13</v>
      </c>
      <c r="P239" s="7" t="s">
        <v>16</v>
      </c>
      <c r="Q239" s="7" t="s">
        <v>17</v>
      </c>
    </row>
    <row r="241" spans="1:17" x14ac:dyDescent="0.25">
      <c r="A241" s="12" t="s">
        <v>86</v>
      </c>
      <c r="J241" s="12" t="s">
        <v>86</v>
      </c>
    </row>
    <row r="243" spans="1:17" x14ac:dyDescent="0.25">
      <c r="A243" s="12" t="s">
        <v>46</v>
      </c>
      <c r="J243" s="12" t="s">
        <v>46</v>
      </c>
    </row>
    <row r="245" spans="1:17" x14ac:dyDescent="0.25">
      <c r="A245" t="s">
        <v>87</v>
      </c>
      <c r="J245" t="s">
        <v>87</v>
      </c>
    </row>
    <row r="246" spans="1:17" x14ac:dyDescent="0.25">
      <c r="A246" s="12" t="s">
        <v>1</v>
      </c>
      <c r="B246" s="12" t="s">
        <v>2</v>
      </c>
      <c r="J246" s="12" t="s">
        <v>1</v>
      </c>
      <c r="K246" s="12" t="s">
        <v>2</v>
      </c>
    </row>
    <row r="247" spans="1:17" x14ac:dyDescent="0.25">
      <c r="A247" s="12" t="s">
        <v>3</v>
      </c>
      <c r="B247" s="12" t="s">
        <v>4</v>
      </c>
      <c r="J247" s="12" t="s">
        <v>3</v>
      </c>
      <c r="K247" s="12" t="s">
        <v>158</v>
      </c>
    </row>
    <row r="248" spans="1:17" x14ac:dyDescent="0.25">
      <c r="A248" s="12" t="s">
        <v>5</v>
      </c>
      <c r="B248" s="12" t="s">
        <v>6</v>
      </c>
      <c r="J248" s="12" t="s">
        <v>5</v>
      </c>
      <c r="K248" s="12" t="s">
        <v>6</v>
      </c>
    </row>
    <row r="249" spans="1:17" x14ac:dyDescent="0.25">
      <c r="A249" s="12" t="s">
        <v>7</v>
      </c>
      <c r="B249" s="12" t="s">
        <v>144</v>
      </c>
      <c r="J249" s="12" t="s">
        <v>7</v>
      </c>
      <c r="K249" s="12" t="s">
        <v>144</v>
      </c>
    </row>
    <row r="250" spans="1:17" x14ac:dyDescent="0.25">
      <c r="A250" s="12" t="s">
        <v>9</v>
      </c>
      <c r="B250" s="12" t="s">
        <v>162</v>
      </c>
      <c r="J250" s="12" t="s">
        <v>9</v>
      </c>
      <c r="K250" s="12" t="s">
        <v>162</v>
      </c>
    </row>
    <row r="252" spans="1:17" x14ac:dyDescent="0.25">
      <c r="A252" s="6" t="s">
        <v>11</v>
      </c>
      <c r="B252" s="7" t="s">
        <v>12</v>
      </c>
      <c r="C252" s="7" t="s">
        <v>13</v>
      </c>
      <c r="D252" s="7" t="s">
        <v>14</v>
      </c>
      <c r="E252" s="7" t="s">
        <v>15</v>
      </c>
      <c r="F252" s="7" t="s">
        <v>13</v>
      </c>
      <c r="G252" s="7" t="s">
        <v>16</v>
      </c>
      <c r="H252" s="7" t="s">
        <v>17</v>
      </c>
      <c r="J252" s="6" t="s">
        <v>11</v>
      </c>
      <c r="K252" s="7" t="s">
        <v>12</v>
      </c>
      <c r="L252" s="7" t="s">
        <v>13</v>
      </c>
      <c r="M252" s="7" t="s">
        <v>14</v>
      </c>
      <c r="N252" s="7" t="s">
        <v>15</v>
      </c>
      <c r="O252" s="7" t="s">
        <v>13</v>
      </c>
      <c r="P252" s="7" t="s">
        <v>16</v>
      </c>
      <c r="Q252" s="7" t="s">
        <v>17</v>
      </c>
    </row>
    <row r="253" spans="1:17" x14ac:dyDescent="0.25">
      <c r="A253" s="13" t="s">
        <v>18</v>
      </c>
      <c r="B253" s="9"/>
      <c r="C253" s="14" t="s">
        <v>13</v>
      </c>
      <c r="D253" s="9"/>
      <c r="E253" s="9"/>
      <c r="F253" s="14" t="s">
        <v>13</v>
      </c>
      <c r="G253" s="9"/>
      <c r="H253" s="9"/>
      <c r="J253" s="13" t="s">
        <v>18</v>
      </c>
      <c r="K253" s="9"/>
      <c r="L253" s="14" t="s">
        <v>13</v>
      </c>
      <c r="M253" s="9"/>
      <c r="N253" s="9"/>
      <c r="O253" s="14" t="s">
        <v>13</v>
      </c>
      <c r="P253" s="9"/>
      <c r="Q253" s="9"/>
    </row>
    <row r="254" spans="1:17" x14ac:dyDescent="0.25">
      <c r="A254" s="15" t="s">
        <v>72</v>
      </c>
      <c r="B254" s="16">
        <v>250</v>
      </c>
      <c r="C254" s="14" t="s">
        <v>13</v>
      </c>
      <c r="D254" s="17">
        <f>H254/B254</f>
        <v>46</v>
      </c>
      <c r="E254" s="16">
        <v>250</v>
      </c>
      <c r="F254" s="14" t="s">
        <v>21</v>
      </c>
      <c r="G254" s="17">
        <v>46</v>
      </c>
      <c r="H254" s="16">
        <f>E254*G254</f>
        <v>11500</v>
      </c>
      <c r="J254" s="15" t="s">
        <v>72</v>
      </c>
      <c r="K254" s="16">
        <v>250</v>
      </c>
      <c r="L254" s="14" t="s">
        <v>13</v>
      </c>
      <c r="M254" s="17">
        <f>Q254/K254</f>
        <v>45</v>
      </c>
      <c r="N254" s="16">
        <v>250</v>
      </c>
      <c r="O254" s="14" t="s">
        <v>21</v>
      </c>
      <c r="P254" s="17">
        <v>45</v>
      </c>
      <c r="Q254" s="16">
        <f>N254*P254</f>
        <v>11250</v>
      </c>
    </row>
    <row r="255" spans="1:17" x14ac:dyDescent="0.25">
      <c r="A255" s="15" t="s">
        <v>23</v>
      </c>
      <c r="B255" s="16"/>
      <c r="C255" s="14" t="s">
        <v>13</v>
      </c>
      <c r="D255" s="16"/>
      <c r="E255" s="16"/>
      <c r="F255" s="14" t="s">
        <v>24</v>
      </c>
      <c r="G255" s="16"/>
      <c r="H255" s="16">
        <v>870</v>
      </c>
      <c r="J255" s="15" t="s">
        <v>23</v>
      </c>
      <c r="K255" s="16"/>
      <c r="L255" s="14" t="s">
        <v>13</v>
      </c>
      <c r="M255" s="16"/>
      <c r="N255" s="16"/>
      <c r="O255" s="14" t="s">
        <v>24</v>
      </c>
      <c r="P255" s="16"/>
      <c r="Q255" s="16">
        <v>870</v>
      </c>
    </row>
    <row r="256" spans="1:17" x14ac:dyDescent="0.25">
      <c r="A256" s="13" t="s">
        <v>25</v>
      </c>
      <c r="B256" s="9"/>
      <c r="C256" s="14" t="s">
        <v>13</v>
      </c>
      <c r="D256" s="9"/>
      <c r="E256" s="9"/>
      <c r="F256" s="14" t="s">
        <v>13</v>
      </c>
      <c r="G256" s="9"/>
      <c r="H256" s="9">
        <f>SUM(H254:H255)</f>
        <v>12370</v>
      </c>
      <c r="J256" s="13" t="s">
        <v>25</v>
      </c>
      <c r="K256" s="9"/>
      <c r="L256" s="14" t="s">
        <v>13</v>
      </c>
      <c r="M256" s="9"/>
      <c r="N256" s="9"/>
      <c r="O256" s="14" t="s">
        <v>13</v>
      </c>
      <c r="P256" s="9"/>
      <c r="Q256" s="9">
        <f>SUM(Q254:Q255)</f>
        <v>12120</v>
      </c>
    </row>
    <row r="257" spans="1:17" x14ac:dyDescent="0.25">
      <c r="A257" s="15" t="s">
        <v>13</v>
      </c>
      <c r="B257" s="16"/>
      <c r="C257" s="14" t="s">
        <v>13</v>
      </c>
      <c r="D257" s="16"/>
      <c r="E257" s="16"/>
      <c r="F257" s="14" t="s">
        <v>13</v>
      </c>
      <c r="G257" s="16"/>
      <c r="H257" s="16"/>
      <c r="J257" s="15" t="s">
        <v>13</v>
      </c>
      <c r="K257" s="16"/>
      <c r="L257" s="14" t="s">
        <v>13</v>
      </c>
      <c r="M257" s="16"/>
      <c r="N257" s="16"/>
      <c r="O257" s="14" t="s">
        <v>13</v>
      </c>
      <c r="P257" s="16"/>
      <c r="Q257" s="16"/>
    </row>
    <row r="258" spans="1:17" x14ac:dyDescent="0.25">
      <c r="A258" s="13" t="s">
        <v>26</v>
      </c>
      <c r="B258" s="9"/>
      <c r="C258" s="14" t="s">
        <v>13</v>
      </c>
      <c r="D258" s="9"/>
      <c r="E258" s="9"/>
      <c r="F258" s="14" t="s">
        <v>13</v>
      </c>
      <c r="G258" s="9"/>
      <c r="H258" s="9"/>
      <c r="J258" s="13" t="s">
        <v>26</v>
      </c>
      <c r="K258" s="9"/>
      <c r="L258" s="14" t="s">
        <v>13</v>
      </c>
      <c r="M258" s="9"/>
      <c r="N258" s="9"/>
      <c r="O258" s="14" t="s">
        <v>13</v>
      </c>
      <c r="P258" s="9"/>
      <c r="Q258" s="9"/>
    </row>
    <row r="259" spans="1:17" x14ac:dyDescent="0.25">
      <c r="A259" s="15" t="s">
        <v>27</v>
      </c>
      <c r="B259" s="16"/>
      <c r="C259" s="14" t="s">
        <v>13</v>
      </c>
      <c r="D259" s="16"/>
      <c r="E259" s="16">
        <v>-3</v>
      </c>
      <c r="F259" s="14" t="s">
        <v>21</v>
      </c>
      <c r="G259" s="17">
        <v>190</v>
      </c>
      <c r="H259" s="16">
        <f>E259*G259</f>
        <v>-570</v>
      </c>
      <c r="J259" s="15" t="s">
        <v>27</v>
      </c>
      <c r="K259" s="16"/>
      <c r="L259" s="14" t="s">
        <v>13</v>
      </c>
      <c r="M259" s="16"/>
      <c r="N259" s="16">
        <v>-3</v>
      </c>
      <c r="O259" s="14" t="s">
        <v>21</v>
      </c>
      <c r="P259" s="17">
        <v>190</v>
      </c>
      <c r="Q259" s="16">
        <f>N259*P259</f>
        <v>-570</v>
      </c>
    </row>
    <row r="260" spans="1:17" x14ac:dyDescent="0.25">
      <c r="A260" s="15" t="s">
        <v>161</v>
      </c>
      <c r="B260" s="16"/>
      <c r="C260" s="14" t="s">
        <v>13</v>
      </c>
      <c r="D260" s="16"/>
      <c r="E260" s="16">
        <v>-2</v>
      </c>
      <c r="F260" s="14" t="s">
        <v>76</v>
      </c>
      <c r="G260" s="17">
        <v>600</v>
      </c>
      <c r="H260" s="16">
        <f>E260*G260</f>
        <v>-1200</v>
      </c>
      <c r="J260" s="15" t="s">
        <v>161</v>
      </c>
      <c r="K260" s="16"/>
      <c r="L260" s="14" t="s">
        <v>13</v>
      </c>
      <c r="M260" s="16"/>
      <c r="N260" s="16">
        <v>-2</v>
      </c>
      <c r="O260" s="14" t="s">
        <v>76</v>
      </c>
      <c r="P260" s="17">
        <v>600</v>
      </c>
      <c r="Q260" s="16">
        <f>N260*P260</f>
        <v>-1200</v>
      </c>
    </row>
    <row r="261" spans="1:17" x14ac:dyDescent="0.25">
      <c r="A261" s="15" t="s">
        <v>75</v>
      </c>
      <c r="B261" s="16"/>
      <c r="C261" s="14" t="s">
        <v>13</v>
      </c>
      <c r="D261" s="16"/>
      <c r="E261" s="16">
        <v>-290</v>
      </c>
      <c r="F261" s="14" t="s">
        <v>76</v>
      </c>
      <c r="G261" s="17">
        <v>0.6</v>
      </c>
      <c r="H261" s="16">
        <f>E261*G261</f>
        <v>-174</v>
      </c>
      <c r="J261" s="15" t="s">
        <v>75</v>
      </c>
      <c r="K261" s="16"/>
      <c r="L261" s="14" t="s">
        <v>13</v>
      </c>
      <c r="M261" s="16"/>
      <c r="N261" s="16">
        <v>-290</v>
      </c>
      <c r="O261" s="14" t="s">
        <v>76</v>
      </c>
      <c r="P261" s="17">
        <v>0.6</v>
      </c>
      <c r="Q261" s="16">
        <f>N261*P261</f>
        <v>-174</v>
      </c>
    </row>
    <row r="262" spans="1:17" x14ac:dyDescent="0.25">
      <c r="A262" s="13" t="s">
        <v>30</v>
      </c>
      <c r="B262" s="9"/>
      <c r="C262" s="14" t="s">
        <v>13</v>
      </c>
      <c r="D262" s="9"/>
      <c r="E262" s="9"/>
      <c r="F262" s="14" t="s">
        <v>13</v>
      </c>
      <c r="G262" s="9"/>
      <c r="H262" s="9">
        <f>SUM(H259:H261)</f>
        <v>-1944</v>
      </c>
      <c r="J262" s="13" t="s">
        <v>30</v>
      </c>
      <c r="K262" s="9"/>
      <c r="L262" s="14" t="s">
        <v>13</v>
      </c>
      <c r="M262" s="9"/>
      <c r="N262" s="9"/>
      <c r="O262" s="14" t="s">
        <v>13</v>
      </c>
      <c r="P262" s="9"/>
      <c r="Q262" s="9">
        <f>SUM(Q259:Q261)</f>
        <v>-1944</v>
      </c>
    </row>
    <row r="263" spans="1:17" x14ac:dyDescent="0.25">
      <c r="A263" s="13" t="s">
        <v>77</v>
      </c>
      <c r="B263" s="9"/>
      <c r="C263" s="14" t="s">
        <v>13</v>
      </c>
      <c r="D263" s="9"/>
      <c r="E263" s="9"/>
      <c r="F263" s="14" t="s">
        <v>13</v>
      </c>
      <c r="G263" s="9"/>
      <c r="H263" s="9">
        <f>SUM(H256,H262)</f>
        <v>10426</v>
      </c>
      <c r="J263" s="13" t="s">
        <v>77</v>
      </c>
      <c r="K263" s="9"/>
      <c r="L263" s="14" t="s">
        <v>13</v>
      </c>
      <c r="M263" s="9"/>
      <c r="N263" s="9"/>
      <c r="O263" s="14" t="s">
        <v>13</v>
      </c>
      <c r="P263" s="9"/>
      <c r="Q263" s="9">
        <f>SUM(Q256,Q262)</f>
        <v>10176</v>
      </c>
    </row>
    <row r="264" spans="1:17" x14ac:dyDescent="0.25">
      <c r="A264" s="15" t="s">
        <v>13</v>
      </c>
      <c r="B264" s="16"/>
      <c r="C264" s="14" t="s">
        <v>13</v>
      </c>
      <c r="D264" s="16"/>
      <c r="E264" s="16"/>
      <c r="F264" s="14" t="s">
        <v>13</v>
      </c>
      <c r="G264" s="16"/>
      <c r="H264" s="16"/>
      <c r="J264" s="15" t="s">
        <v>13</v>
      </c>
      <c r="K264" s="16"/>
      <c r="L264" s="14" t="s">
        <v>13</v>
      </c>
      <c r="M264" s="16"/>
      <c r="N264" s="16"/>
      <c r="O264" s="14" t="s">
        <v>13</v>
      </c>
      <c r="P264" s="16"/>
      <c r="Q264" s="16"/>
    </row>
    <row r="265" spans="1:17" x14ac:dyDescent="0.25">
      <c r="A265" s="13" t="s">
        <v>32</v>
      </c>
      <c r="B265" s="9"/>
      <c r="C265" s="14" t="s">
        <v>13</v>
      </c>
      <c r="D265" s="9"/>
      <c r="E265" s="9"/>
      <c r="F265" s="14" t="s">
        <v>13</v>
      </c>
      <c r="G265" s="9"/>
      <c r="H265" s="9"/>
      <c r="J265" s="13" t="s">
        <v>32</v>
      </c>
      <c r="K265" s="9"/>
      <c r="L265" s="14" t="s">
        <v>13</v>
      </c>
      <c r="M265" s="9"/>
      <c r="N265" s="9"/>
      <c r="O265" s="14" t="s">
        <v>13</v>
      </c>
      <c r="P265" s="9"/>
      <c r="Q265" s="9"/>
    </row>
    <row r="266" spans="1:17" x14ac:dyDescent="0.25">
      <c r="A266" s="15" t="s">
        <v>33</v>
      </c>
      <c r="B266" s="16"/>
      <c r="C266" s="14" t="s">
        <v>13</v>
      </c>
      <c r="D266" s="16"/>
      <c r="E266" s="17">
        <v>-0.33</v>
      </c>
      <c r="F266" s="14" t="s">
        <v>13</v>
      </c>
      <c r="G266" s="16">
        <v>725</v>
      </c>
      <c r="H266" s="16">
        <f t="shared" ref="H266:H274" si="2">E266*G266</f>
        <v>-239.25</v>
      </c>
      <c r="J266" s="15" t="s">
        <v>33</v>
      </c>
      <c r="K266" s="16"/>
      <c r="L266" s="14" t="s">
        <v>13</v>
      </c>
      <c r="M266" s="16"/>
      <c r="N266" s="17">
        <v>-0.33</v>
      </c>
      <c r="O266" s="14" t="s">
        <v>13</v>
      </c>
      <c r="P266" s="16">
        <v>725</v>
      </c>
      <c r="Q266" s="16">
        <f t="shared" ref="Q266:Q274" si="3">N266*P266</f>
        <v>-239.25</v>
      </c>
    </row>
    <row r="267" spans="1:17" x14ac:dyDescent="0.25">
      <c r="A267" s="15" t="s">
        <v>150</v>
      </c>
      <c r="B267" s="16"/>
      <c r="C267" s="14" t="s">
        <v>13</v>
      </c>
      <c r="D267" s="16"/>
      <c r="E267" s="17">
        <v>-0.33</v>
      </c>
      <c r="F267" s="14" t="s">
        <v>13</v>
      </c>
      <c r="G267" s="16">
        <v>175</v>
      </c>
      <c r="H267" s="16">
        <f t="shared" si="2"/>
        <v>-57.75</v>
      </c>
      <c r="J267" s="15" t="s">
        <v>150</v>
      </c>
      <c r="K267" s="16"/>
      <c r="L267" s="14" t="s">
        <v>13</v>
      </c>
      <c r="M267" s="16"/>
      <c r="N267" s="17">
        <v>-0.33</v>
      </c>
      <c r="O267" s="14" t="s">
        <v>13</v>
      </c>
      <c r="P267" s="16">
        <v>200</v>
      </c>
      <c r="Q267" s="16">
        <f t="shared" si="3"/>
        <v>-66</v>
      </c>
    </row>
    <row r="268" spans="1:17" x14ac:dyDescent="0.25">
      <c r="A268" s="15" t="s">
        <v>78</v>
      </c>
      <c r="B268" s="16"/>
      <c r="C268" s="14" t="s">
        <v>13</v>
      </c>
      <c r="D268" s="16"/>
      <c r="E268" s="17">
        <v>-0.5</v>
      </c>
      <c r="F268" s="14" t="s">
        <v>13</v>
      </c>
      <c r="G268" s="16">
        <v>400</v>
      </c>
      <c r="H268" s="16">
        <f t="shared" si="2"/>
        <v>-200</v>
      </c>
      <c r="J268" s="15" t="s">
        <v>78</v>
      </c>
      <c r="K268" s="16"/>
      <c r="L268" s="14" t="s">
        <v>13</v>
      </c>
      <c r="M268" s="16"/>
      <c r="N268" s="17">
        <v>-0.5</v>
      </c>
      <c r="O268" s="14" t="s">
        <v>13</v>
      </c>
      <c r="P268" s="16">
        <v>400</v>
      </c>
      <c r="Q268" s="16">
        <f t="shared" si="3"/>
        <v>-200</v>
      </c>
    </row>
    <row r="269" spans="1:17" x14ac:dyDescent="0.25">
      <c r="A269" s="15" t="s">
        <v>96</v>
      </c>
      <c r="B269" s="16"/>
      <c r="C269" s="14" t="s">
        <v>13</v>
      </c>
      <c r="D269" s="16"/>
      <c r="E269" s="17">
        <v>-0.5</v>
      </c>
      <c r="F269" s="14" t="s">
        <v>13</v>
      </c>
      <c r="G269" s="16">
        <v>165</v>
      </c>
      <c r="H269" s="16">
        <f t="shared" si="2"/>
        <v>-82.5</v>
      </c>
      <c r="J269" s="15" t="s">
        <v>96</v>
      </c>
      <c r="K269" s="16"/>
      <c r="L269" s="14" t="s">
        <v>13</v>
      </c>
      <c r="M269" s="16"/>
      <c r="N269" s="17">
        <v>-0.5</v>
      </c>
      <c r="O269" s="14" t="s">
        <v>13</v>
      </c>
      <c r="P269" s="16">
        <v>165</v>
      </c>
      <c r="Q269" s="16">
        <f t="shared" si="3"/>
        <v>-82.5</v>
      </c>
    </row>
    <row r="270" spans="1:17" x14ac:dyDescent="0.25">
      <c r="A270" s="15" t="s">
        <v>98</v>
      </c>
      <c r="B270" s="16"/>
      <c r="C270" s="14" t="s">
        <v>13</v>
      </c>
      <c r="D270" s="16"/>
      <c r="E270" s="16">
        <v>-1</v>
      </c>
      <c r="F270" s="14" t="s">
        <v>13</v>
      </c>
      <c r="G270" s="16">
        <v>264.89999999999998</v>
      </c>
      <c r="H270" s="16">
        <f t="shared" si="2"/>
        <v>-264.89999999999998</v>
      </c>
      <c r="J270" s="15" t="s">
        <v>98</v>
      </c>
      <c r="K270" s="16"/>
      <c r="L270" s="14" t="s">
        <v>13</v>
      </c>
      <c r="M270" s="16"/>
      <c r="N270" s="16">
        <v>-1</v>
      </c>
      <c r="O270" s="14" t="s">
        <v>13</v>
      </c>
      <c r="P270" s="16">
        <v>283</v>
      </c>
      <c r="Q270" s="16">
        <f t="shared" si="3"/>
        <v>-283</v>
      </c>
    </row>
    <row r="271" spans="1:17" x14ac:dyDescent="0.25">
      <c r="A271" s="15" t="s">
        <v>38</v>
      </c>
      <c r="B271" s="16"/>
      <c r="C271" s="14" t="s">
        <v>13</v>
      </c>
      <c r="D271" s="16"/>
      <c r="E271" s="16">
        <v>-1</v>
      </c>
      <c r="F271" s="14" t="s">
        <v>13</v>
      </c>
      <c r="G271" s="16">
        <v>780</v>
      </c>
      <c r="H271" s="16">
        <f t="shared" si="2"/>
        <v>-780</v>
      </c>
      <c r="J271" s="15" t="s">
        <v>38</v>
      </c>
      <c r="K271" s="16"/>
      <c r="L271" s="14" t="s">
        <v>13</v>
      </c>
      <c r="M271" s="16"/>
      <c r="N271" s="16">
        <v>-1</v>
      </c>
      <c r="O271" s="14" t="s">
        <v>13</v>
      </c>
      <c r="P271" s="16">
        <v>867</v>
      </c>
      <c r="Q271" s="16">
        <f t="shared" si="3"/>
        <v>-867</v>
      </c>
    </row>
    <row r="272" spans="1:17" x14ac:dyDescent="0.25">
      <c r="A272" s="15" t="s">
        <v>79</v>
      </c>
      <c r="B272" s="16"/>
      <c r="C272" s="14" t="s">
        <v>13</v>
      </c>
      <c r="D272" s="16"/>
      <c r="E272" s="16">
        <v>-1</v>
      </c>
      <c r="F272" s="14" t="s">
        <v>13</v>
      </c>
      <c r="G272" s="16">
        <v>225</v>
      </c>
      <c r="H272" s="16">
        <f t="shared" si="2"/>
        <v>-225</v>
      </c>
      <c r="J272" s="15" t="s">
        <v>79</v>
      </c>
      <c r="K272" s="16"/>
      <c r="L272" s="14" t="s">
        <v>13</v>
      </c>
      <c r="M272" s="16"/>
      <c r="N272" s="16">
        <v>-1</v>
      </c>
      <c r="O272" s="14" t="s">
        <v>13</v>
      </c>
      <c r="P272" s="16">
        <v>250</v>
      </c>
      <c r="Q272" s="16">
        <f t="shared" si="3"/>
        <v>-250</v>
      </c>
    </row>
    <row r="273" spans="1:17" x14ac:dyDescent="0.25">
      <c r="A273" s="15" t="s">
        <v>80</v>
      </c>
      <c r="B273" s="16"/>
      <c r="C273" s="14" t="s">
        <v>13</v>
      </c>
      <c r="D273" s="16"/>
      <c r="E273" s="16">
        <v>-350</v>
      </c>
      <c r="F273" s="14" t="s">
        <v>13</v>
      </c>
      <c r="G273" s="17">
        <v>0.3</v>
      </c>
      <c r="H273" s="16">
        <f t="shared" si="2"/>
        <v>-105</v>
      </c>
      <c r="J273" s="15" t="s">
        <v>80</v>
      </c>
      <c r="K273" s="16"/>
      <c r="L273" s="14" t="s">
        <v>13</v>
      </c>
      <c r="M273" s="16"/>
      <c r="N273" s="16">
        <v>-350</v>
      </c>
      <c r="O273" s="14" t="s">
        <v>13</v>
      </c>
      <c r="P273" s="17">
        <v>0.3</v>
      </c>
      <c r="Q273" s="16">
        <f t="shared" si="3"/>
        <v>-105</v>
      </c>
    </row>
    <row r="274" spans="1:17" x14ac:dyDescent="0.25">
      <c r="A274" s="15" t="s">
        <v>41</v>
      </c>
      <c r="B274" s="16"/>
      <c r="C274" s="14" t="s">
        <v>13</v>
      </c>
      <c r="D274" s="16"/>
      <c r="E274" s="19">
        <v>-1</v>
      </c>
      <c r="F274" s="14" t="s">
        <v>13</v>
      </c>
      <c r="G274" s="16">
        <v>75</v>
      </c>
      <c r="H274" s="16">
        <f t="shared" si="2"/>
        <v>-75</v>
      </c>
      <c r="J274" s="15" t="s">
        <v>41</v>
      </c>
      <c r="K274" s="16"/>
      <c r="L274" s="14" t="s">
        <v>13</v>
      </c>
      <c r="M274" s="16"/>
      <c r="N274" s="19">
        <v>-1</v>
      </c>
      <c r="O274" s="14" t="s">
        <v>13</v>
      </c>
      <c r="P274" s="16">
        <v>75</v>
      </c>
      <c r="Q274" s="16">
        <f t="shared" si="3"/>
        <v>-75</v>
      </c>
    </row>
    <row r="275" spans="1:17" x14ac:dyDescent="0.25">
      <c r="A275" s="15" t="s">
        <v>43</v>
      </c>
      <c r="B275" s="16"/>
      <c r="C275" s="14" t="s">
        <v>13</v>
      </c>
      <c r="D275" s="16"/>
      <c r="E275" s="16"/>
      <c r="F275" s="14" t="s">
        <v>13</v>
      </c>
      <c r="G275" s="16"/>
      <c r="H275" s="16">
        <v>-500</v>
      </c>
      <c r="J275" s="15" t="s">
        <v>43</v>
      </c>
      <c r="K275" s="16"/>
      <c r="L275" s="14" t="s">
        <v>13</v>
      </c>
      <c r="M275" s="16"/>
      <c r="N275" s="16"/>
      <c r="O275" s="14" t="s">
        <v>13</v>
      </c>
      <c r="P275" s="16"/>
      <c r="Q275" s="16">
        <v>-800</v>
      </c>
    </row>
    <row r="276" spans="1:17" x14ac:dyDescent="0.25">
      <c r="A276" s="13" t="s">
        <v>44</v>
      </c>
      <c r="B276" s="9"/>
      <c r="C276" s="14" t="s">
        <v>13</v>
      </c>
      <c r="D276" s="9"/>
      <c r="E276" s="9"/>
      <c r="F276" s="14" t="s">
        <v>13</v>
      </c>
      <c r="G276" s="9"/>
      <c r="H276" s="9">
        <f>SUM(H266:H275)</f>
        <v>-2529.4</v>
      </c>
      <c r="J276" s="13" t="s">
        <v>44</v>
      </c>
      <c r="K276" s="9"/>
      <c r="L276" s="14" t="s">
        <v>13</v>
      </c>
      <c r="M276" s="9"/>
      <c r="N276" s="9"/>
      <c r="O276" s="14" t="s">
        <v>13</v>
      </c>
      <c r="P276" s="9"/>
      <c r="Q276" s="9">
        <f>SUM(Q266:Q275)</f>
        <v>-2967.75</v>
      </c>
    </row>
    <row r="277" spans="1:17" x14ac:dyDescent="0.25">
      <c r="A277" s="15" t="s">
        <v>45</v>
      </c>
      <c r="B277" s="16"/>
      <c r="C277" s="14" t="s">
        <v>13</v>
      </c>
      <c r="D277" s="16"/>
      <c r="E277" s="16"/>
      <c r="F277" s="14" t="s">
        <v>13</v>
      </c>
      <c r="G277" s="16"/>
      <c r="H277" s="16">
        <f>SUM(H263,H276)</f>
        <v>7896.6</v>
      </c>
      <c r="J277" s="15" t="s">
        <v>45</v>
      </c>
      <c r="K277" s="16"/>
      <c r="L277" s="14" t="s">
        <v>13</v>
      </c>
      <c r="M277" s="16"/>
      <c r="N277" s="16"/>
      <c r="O277" s="14" t="s">
        <v>13</v>
      </c>
      <c r="P277" s="16"/>
      <c r="Q277" s="16">
        <f>SUM(Q263,Q276)</f>
        <v>7208.25</v>
      </c>
    </row>
    <row r="279" spans="1:17" x14ac:dyDescent="0.25">
      <c r="A279" s="12" t="s">
        <v>179</v>
      </c>
    </row>
    <row r="281" spans="1:17" x14ac:dyDescent="0.25">
      <c r="A281" s="12" t="s">
        <v>46</v>
      </c>
      <c r="J281" s="12" t="s">
        <v>46</v>
      </c>
    </row>
    <row r="283" spans="1:17" x14ac:dyDescent="0.25">
      <c r="A283" t="s">
        <v>89</v>
      </c>
      <c r="J283" t="s">
        <v>89</v>
      </c>
    </row>
    <row r="284" spans="1:17" x14ac:dyDescent="0.25">
      <c r="A284" s="12" t="s">
        <v>1</v>
      </c>
      <c r="B284" s="12" t="s">
        <v>2</v>
      </c>
      <c r="J284" s="12" t="s">
        <v>1</v>
      </c>
      <c r="K284" s="12" t="s">
        <v>2</v>
      </c>
    </row>
    <row r="285" spans="1:17" x14ac:dyDescent="0.25">
      <c r="A285" s="12" t="s">
        <v>3</v>
      </c>
      <c r="B285" s="12" t="s">
        <v>4</v>
      </c>
      <c r="J285" s="12" t="s">
        <v>3</v>
      </c>
      <c r="K285" s="12" t="s">
        <v>158</v>
      </c>
    </row>
    <row r="286" spans="1:17" x14ac:dyDescent="0.25">
      <c r="A286" s="12" t="s">
        <v>5</v>
      </c>
      <c r="B286" s="12" t="s">
        <v>6</v>
      </c>
      <c r="J286" s="12" t="s">
        <v>5</v>
      </c>
      <c r="K286" s="12" t="s">
        <v>6</v>
      </c>
    </row>
    <row r="287" spans="1:17" x14ac:dyDescent="0.25">
      <c r="A287" s="12" t="s">
        <v>7</v>
      </c>
      <c r="B287" s="12" t="s">
        <v>144</v>
      </c>
      <c r="J287" s="12" t="s">
        <v>7</v>
      </c>
      <c r="K287" s="12" t="s">
        <v>144</v>
      </c>
    </row>
    <row r="288" spans="1:17" x14ac:dyDescent="0.25">
      <c r="A288" s="12" t="s">
        <v>9</v>
      </c>
      <c r="B288" s="12" t="s">
        <v>162</v>
      </c>
      <c r="J288" s="12" t="s">
        <v>9</v>
      </c>
      <c r="K288" s="12" t="s">
        <v>162</v>
      </c>
    </row>
    <row r="290" spans="1:17" x14ac:dyDescent="0.25">
      <c r="A290" s="6" t="s">
        <v>11</v>
      </c>
      <c r="B290" s="7" t="s">
        <v>12</v>
      </c>
      <c r="C290" s="7" t="s">
        <v>13</v>
      </c>
      <c r="D290" s="7" t="s">
        <v>14</v>
      </c>
      <c r="E290" s="7" t="s">
        <v>15</v>
      </c>
      <c r="F290" s="7" t="s">
        <v>13</v>
      </c>
      <c r="G290" s="7" t="s">
        <v>16</v>
      </c>
      <c r="H290" s="7" t="s">
        <v>17</v>
      </c>
      <c r="J290" s="6" t="s">
        <v>11</v>
      </c>
      <c r="K290" s="7" t="s">
        <v>12</v>
      </c>
      <c r="L290" s="7" t="s">
        <v>13</v>
      </c>
      <c r="M290" s="7" t="s">
        <v>14</v>
      </c>
      <c r="N290" s="7" t="s">
        <v>15</v>
      </c>
      <c r="O290" s="7" t="s">
        <v>13</v>
      </c>
      <c r="P290" s="7" t="s">
        <v>16</v>
      </c>
      <c r="Q290" s="7" t="s">
        <v>17</v>
      </c>
    </row>
    <row r="292" spans="1:17" x14ac:dyDescent="0.25">
      <c r="A292" s="12" t="s">
        <v>90</v>
      </c>
      <c r="J292" s="12" t="s">
        <v>90</v>
      </c>
    </row>
    <row r="294" spans="1:17" x14ac:dyDescent="0.25">
      <c r="A294" s="12" t="s">
        <v>46</v>
      </c>
      <c r="J294" s="12" t="s">
        <v>46</v>
      </c>
    </row>
    <row r="296" spans="1:17" x14ac:dyDescent="0.25">
      <c r="A296" t="s">
        <v>91</v>
      </c>
      <c r="J296" t="s">
        <v>91</v>
      </c>
    </row>
    <row r="297" spans="1:17" x14ac:dyDescent="0.25">
      <c r="A297" s="12" t="s">
        <v>1</v>
      </c>
      <c r="B297" s="12" t="s">
        <v>2</v>
      </c>
      <c r="J297" s="12" t="s">
        <v>1</v>
      </c>
      <c r="K297" s="12" t="s">
        <v>2</v>
      </c>
    </row>
    <row r="298" spans="1:17" x14ac:dyDescent="0.25">
      <c r="A298" s="12" t="s">
        <v>3</v>
      </c>
      <c r="B298" s="12" t="s">
        <v>4</v>
      </c>
      <c r="J298" s="12" t="s">
        <v>3</v>
      </c>
      <c r="K298" s="12" t="s">
        <v>158</v>
      </c>
    </row>
    <row r="299" spans="1:17" x14ac:dyDescent="0.25">
      <c r="A299" s="12" t="s">
        <v>5</v>
      </c>
      <c r="B299" s="12" t="s">
        <v>6</v>
      </c>
      <c r="J299" s="12" t="s">
        <v>5</v>
      </c>
      <c r="K299" s="12" t="s">
        <v>6</v>
      </c>
    </row>
    <row r="300" spans="1:17" x14ac:dyDescent="0.25">
      <c r="A300" s="12" t="s">
        <v>7</v>
      </c>
      <c r="B300" s="12" t="s">
        <v>144</v>
      </c>
      <c r="J300" s="12" t="s">
        <v>7</v>
      </c>
      <c r="K300" s="12" t="s">
        <v>144</v>
      </c>
    </row>
    <row r="301" spans="1:17" x14ac:dyDescent="0.25">
      <c r="A301" s="12" t="s">
        <v>9</v>
      </c>
      <c r="B301" s="12" t="s">
        <v>162</v>
      </c>
      <c r="J301" s="12" t="s">
        <v>9</v>
      </c>
      <c r="K301" s="12" t="s">
        <v>162</v>
      </c>
    </row>
    <row r="303" spans="1:17" x14ac:dyDescent="0.25">
      <c r="A303" s="6" t="s">
        <v>11</v>
      </c>
      <c r="B303" s="7" t="s">
        <v>12</v>
      </c>
      <c r="C303" s="7" t="s">
        <v>13</v>
      </c>
      <c r="D303" s="7" t="s">
        <v>14</v>
      </c>
      <c r="E303" s="7" t="s">
        <v>15</v>
      </c>
      <c r="F303" s="7" t="s">
        <v>13</v>
      </c>
      <c r="G303" s="7" t="s">
        <v>16</v>
      </c>
      <c r="H303" s="7" t="s">
        <v>17</v>
      </c>
      <c r="J303" s="6" t="s">
        <v>11</v>
      </c>
      <c r="K303" s="7" t="s">
        <v>12</v>
      </c>
      <c r="L303" s="7" t="s">
        <v>13</v>
      </c>
      <c r="M303" s="7" t="s">
        <v>14</v>
      </c>
      <c r="N303" s="7" t="s">
        <v>15</v>
      </c>
      <c r="O303" s="7" t="s">
        <v>13</v>
      </c>
      <c r="P303" s="7" t="s">
        <v>16</v>
      </c>
      <c r="Q303" s="7" t="s">
        <v>17</v>
      </c>
    </row>
    <row r="305" spans="1:17" x14ac:dyDescent="0.25">
      <c r="A305" s="12" t="s">
        <v>92</v>
      </c>
      <c r="J305" s="12" t="s">
        <v>92</v>
      </c>
    </row>
    <row r="307" spans="1:17" x14ac:dyDescent="0.25">
      <c r="A307" s="12" t="s">
        <v>46</v>
      </c>
      <c r="J307" s="12" t="s">
        <v>46</v>
      </c>
    </row>
    <row r="309" spans="1:17" x14ac:dyDescent="0.25">
      <c r="A309" t="s">
        <v>93</v>
      </c>
      <c r="J309" t="s">
        <v>93</v>
      </c>
    </row>
    <row r="310" spans="1:17" x14ac:dyDescent="0.25">
      <c r="A310" s="12" t="s">
        <v>1</v>
      </c>
      <c r="B310" s="12" t="s">
        <v>2</v>
      </c>
      <c r="J310" s="12" t="s">
        <v>1</v>
      </c>
      <c r="K310" s="12" t="s">
        <v>2</v>
      </c>
    </row>
    <row r="311" spans="1:17" x14ac:dyDescent="0.25">
      <c r="A311" s="12" t="s">
        <v>3</v>
      </c>
      <c r="B311" s="12" t="s">
        <v>4</v>
      </c>
      <c r="J311" s="12" t="s">
        <v>3</v>
      </c>
      <c r="K311" s="12" t="s">
        <v>158</v>
      </c>
    </row>
    <row r="312" spans="1:17" x14ac:dyDescent="0.25">
      <c r="A312" s="12" t="s">
        <v>5</v>
      </c>
      <c r="B312" s="12" t="s">
        <v>6</v>
      </c>
      <c r="J312" s="12" t="s">
        <v>5</v>
      </c>
      <c r="K312" s="12" t="s">
        <v>6</v>
      </c>
    </row>
    <row r="313" spans="1:17" x14ac:dyDescent="0.25">
      <c r="A313" s="12" t="s">
        <v>7</v>
      </c>
      <c r="B313" s="12" t="s">
        <v>144</v>
      </c>
      <c r="J313" s="12" t="s">
        <v>7</v>
      </c>
      <c r="K313" s="12" t="s">
        <v>144</v>
      </c>
    </row>
    <row r="314" spans="1:17" x14ac:dyDescent="0.25">
      <c r="A314" s="12" t="s">
        <v>9</v>
      </c>
      <c r="B314" s="12" t="s">
        <v>162</v>
      </c>
      <c r="J314" s="12" t="s">
        <v>9</v>
      </c>
      <c r="K314" s="12" t="s">
        <v>162</v>
      </c>
    </row>
    <row r="316" spans="1:17" x14ac:dyDescent="0.25">
      <c r="A316" s="6" t="s">
        <v>11</v>
      </c>
      <c r="B316" s="7" t="s">
        <v>12</v>
      </c>
      <c r="C316" s="7" t="s">
        <v>13</v>
      </c>
      <c r="D316" s="7" t="s">
        <v>14</v>
      </c>
      <c r="E316" s="7" t="s">
        <v>15</v>
      </c>
      <c r="F316" s="7" t="s">
        <v>13</v>
      </c>
      <c r="G316" s="7" t="s">
        <v>16</v>
      </c>
      <c r="H316" s="7" t="s">
        <v>17</v>
      </c>
      <c r="J316" s="6" t="s">
        <v>11</v>
      </c>
      <c r="K316" s="7" t="s">
        <v>12</v>
      </c>
      <c r="L316" s="7" t="s">
        <v>13</v>
      </c>
      <c r="M316" s="7" t="s">
        <v>14</v>
      </c>
      <c r="N316" s="7" t="s">
        <v>15</v>
      </c>
      <c r="O316" s="7" t="s">
        <v>13</v>
      </c>
      <c r="P316" s="7" t="s">
        <v>16</v>
      </c>
      <c r="Q316" s="7" t="s">
        <v>17</v>
      </c>
    </row>
    <row r="318" spans="1:17" x14ac:dyDescent="0.25">
      <c r="A318" s="12" t="s">
        <v>94</v>
      </c>
      <c r="J318" s="12" t="s">
        <v>94</v>
      </c>
    </row>
    <row r="320" spans="1:17" x14ac:dyDescent="0.25">
      <c r="A320" s="12" t="s">
        <v>46</v>
      </c>
      <c r="J320" s="12" t="s">
        <v>46</v>
      </c>
    </row>
    <row r="322" spans="1:17" x14ac:dyDescent="0.25">
      <c r="A322" t="s">
        <v>95</v>
      </c>
      <c r="J322" t="s">
        <v>95</v>
      </c>
    </row>
    <row r="323" spans="1:17" x14ac:dyDescent="0.25">
      <c r="A323" s="12" t="s">
        <v>1</v>
      </c>
      <c r="B323" s="12" t="s">
        <v>2</v>
      </c>
      <c r="J323" s="12" t="s">
        <v>1</v>
      </c>
      <c r="K323" s="12" t="s">
        <v>2</v>
      </c>
    </row>
    <row r="324" spans="1:17" x14ac:dyDescent="0.25">
      <c r="A324" s="12" t="s">
        <v>3</v>
      </c>
      <c r="B324" s="12" t="s">
        <v>4</v>
      </c>
      <c r="J324" s="12" t="s">
        <v>3</v>
      </c>
      <c r="K324" s="12" t="s">
        <v>158</v>
      </c>
    </row>
    <row r="325" spans="1:17" x14ac:dyDescent="0.25">
      <c r="A325" s="12" t="s">
        <v>5</v>
      </c>
      <c r="B325" s="12" t="s">
        <v>6</v>
      </c>
      <c r="J325" s="12" t="s">
        <v>5</v>
      </c>
      <c r="K325" s="12" t="s">
        <v>6</v>
      </c>
    </row>
    <row r="326" spans="1:17" x14ac:dyDescent="0.25">
      <c r="A326" s="12" t="s">
        <v>7</v>
      </c>
      <c r="B326" s="12" t="s">
        <v>144</v>
      </c>
      <c r="J326" s="12" t="s">
        <v>7</v>
      </c>
      <c r="K326" s="12" t="s">
        <v>144</v>
      </c>
    </row>
    <row r="327" spans="1:17" x14ac:dyDescent="0.25">
      <c r="A327" s="12" t="s">
        <v>9</v>
      </c>
      <c r="B327" s="12" t="s">
        <v>162</v>
      </c>
      <c r="J327" s="12" t="s">
        <v>9</v>
      </c>
      <c r="K327" s="12" t="s">
        <v>162</v>
      </c>
    </row>
    <row r="329" spans="1:17" x14ac:dyDescent="0.25">
      <c r="A329" s="6" t="s">
        <v>11</v>
      </c>
      <c r="B329" s="7" t="s">
        <v>12</v>
      </c>
      <c r="C329" s="7" t="s">
        <v>13</v>
      </c>
      <c r="D329" s="7" t="s">
        <v>14</v>
      </c>
      <c r="E329" s="7" t="s">
        <v>15</v>
      </c>
      <c r="F329" s="7" t="s">
        <v>13</v>
      </c>
      <c r="G329" s="7" t="s">
        <v>16</v>
      </c>
      <c r="H329" s="7" t="s">
        <v>17</v>
      </c>
      <c r="J329" s="6" t="s">
        <v>11</v>
      </c>
      <c r="K329" s="7" t="s">
        <v>12</v>
      </c>
      <c r="L329" s="7" t="s">
        <v>13</v>
      </c>
      <c r="M329" s="7" t="s">
        <v>14</v>
      </c>
      <c r="N329" s="7" t="s">
        <v>15</v>
      </c>
      <c r="O329" s="7" t="s">
        <v>13</v>
      </c>
      <c r="P329" s="7" t="s">
        <v>16</v>
      </c>
      <c r="Q329" s="7" t="s">
        <v>17</v>
      </c>
    </row>
    <row r="331" spans="1:17" x14ac:dyDescent="0.25">
      <c r="A331" s="12" t="s">
        <v>163</v>
      </c>
      <c r="J331" s="12" t="s">
        <v>163</v>
      </c>
    </row>
    <row r="333" spans="1:17" x14ac:dyDescent="0.25">
      <c r="A333" s="12" t="s">
        <v>46</v>
      </c>
      <c r="J333" s="12" t="s">
        <v>46</v>
      </c>
    </row>
    <row r="335" spans="1:17" x14ac:dyDescent="0.25">
      <c r="A335" t="s">
        <v>101</v>
      </c>
      <c r="J335" t="s">
        <v>101</v>
      </c>
    </row>
    <row r="336" spans="1:17" x14ac:dyDescent="0.25">
      <c r="A336" s="12" t="s">
        <v>1</v>
      </c>
      <c r="B336" s="12" t="s">
        <v>2</v>
      </c>
      <c r="J336" s="12" t="s">
        <v>1</v>
      </c>
      <c r="K336" s="12" t="s">
        <v>2</v>
      </c>
    </row>
    <row r="337" spans="1:17" x14ac:dyDescent="0.25">
      <c r="A337" s="12" t="s">
        <v>3</v>
      </c>
      <c r="B337" s="12" t="s">
        <v>4</v>
      </c>
      <c r="J337" s="12" t="s">
        <v>3</v>
      </c>
      <c r="K337" s="12" t="s">
        <v>158</v>
      </c>
    </row>
    <row r="338" spans="1:17" x14ac:dyDescent="0.25">
      <c r="A338" s="12" t="s">
        <v>5</v>
      </c>
      <c r="B338" s="12" t="s">
        <v>6</v>
      </c>
      <c r="J338" s="12" t="s">
        <v>5</v>
      </c>
      <c r="K338" s="12" t="s">
        <v>6</v>
      </c>
    </row>
    <row r="339" spans="1:17" x14ac:dyDescent="0.25">
      <c r="A339" s="12" t="s">
        <v>7</v>
      </c>
      <c r="B339" s="12" t="s">
        <v>144</v>
      </c>
      <c r="J339" s="12" t="s">
        <v>7</v>
      </c>
      <c r="K339" s="12" t="s">
        <v>144</v>
      </c>
    </row>
    <row r="340" spans="1:17" x14ac:dyDescent="0.25">
      <c r="A340" s="12" t="s">
        <v>9</v>
      </c>
      <c r="B340" s="12" t="s">
        <v>162</v>
      </c>
      <c r="J340" s="12" t="s">
        <v>9</v>
      </c>
      <c r="K340" s="12" t="s">
        <v>162</v>
      </c>
    </row>
    <row r="342" spans="1:17" x14ac:dyDescent="0.25">
      <c r="A342" s="6" t="s">
        <v>11</v>
      </c>
      <c r="B342" s="7" t="s">
        <v>12</v>
      </c>
      <c r="C342" s="7" t="s">
        <v>13</v>
      </c>
      <c r="D342" s="7" t="s">
        <v>14</v>
      </c>
      <c r="E342" s="7" t="s">
        <v>15</v>
      </c>
      <c r="F342" s="7" t="s">
        <v>13</v>
      </c>
      <c r="G342" s="7" t="s">
        <v>16</v>
      </c>
      <c r="H342" s="7" t="s">
        <v>17</v>
      </c>
      <c r="J342" s="6" t="s">
        <v>11</v>
      </c>
      <c r="K342" s="7" t="s">
        <v>12</v>
      </c>
      <c r="L342" s="7" t="s">
        <v>13</v>
      </c>
      <c r="M342" s="7" t="s">
        <v>14</v>
      </c>
      <c r="N342" s="7" t="s">
        <v>15</v>
      </c>
      <c r="O342" s="7" t="s">
        <v>13</v>
      </c>
      <c r="P342" s="7" t="s">
        <v>16</v>
      </c>
      <c r="Q342" s="7" t="s">
        <v>17</v>
      </c>
    </row>
    <row r="343" spans="1:17" x14ac:dyDescent="0.25">
      <c r="A343" s="13" t="s">
        <v>18</v>
      </c>
      <c r="B343" s="9"/>
      <c r="C343" s="14" t="s">
        <v>13</v>
      </c>
      <c r="D343" s="9"/>
      <c r="E343" s="9"/>
      <c r="F343" s="14" t="s">
        <v>13</v>
      </c>
      <c r="G343" s="9"/>
      <c r="H343" s="9"/>
      <c r="J343" s="13" t="s">
        <v>18</v>
      </c>
      <c r="K343" s="9"/>
      <c r="L343" s="14" t="s">
        <v>13</v>
      </c>
      <c r="M343" s="9"/>
      <c r="N343" s="9"/>
      <c r="O343" s="14" t="s">
        <v>13</v>
      </c>
      <c r="P343" s="9"/>
      <c r="Q343" s="9"/>
    </row>
    <row r="344" spans="1:17" x14ac:dyDescent="0.25">
      <c r="A344" s="15" t="s">
        <v>165</v>
      </c>
      <c r="B344" s="16">
        <v>3000</v>
      </c>
      <c r="C344" s="14" t="s">
        <v>20</v>
      </c>
      <c r="D344" s="17">
        <f>H344/B344</f>
        <v>5</v>
      </c>
      <c r="E344" s="16">
        <v>3000</v>
      </c>
      <c r="F344" s="14" t="s">
        <v>21</v>
      </c>
      <c r="G344" s="17">
        <v>5</v>
      </c>
      <c r="H344" s="16">
        <f>E344*G344</f>
        <v>15000</v>
      </c>
      <c r="J344" s="15" t="s">
        <v>165</v>
      </c>
      <c r="K344" s="16">
        <v>3000</v>
      </c>
      <c r="L344" s="14" t="s">
        <v>20</v>
      </c>
      <c r="M344" s="17">
        <f>Q344/K344</f>
        <v>4.8</v>
      </c>
      <c r="N344" s="16">
        <v>3000</v>
      </c>
      <c r="O344" s="14" t="s">
        <v>21</v>
      </c>
      <c r="P344" s="17">
        <v>4.8</v>
      </c>
      <c r="Q344" s="16">
        <f>N344*P344</f>
        <v>14400</v>
      </c>
    </row>
    <row r="345" spans="1:17" x14ac:dyDescent="0.25">
      <c r="A345" s="15" t="s">
        <v>23</v>
      </c>
      <c r="B345" s="16"/>
      <c r="C345" s="14" t="s">
        <v>13</v>
      </c>
      <c r="D345" s="16"/>
      <c r="E345" s="16"/>
      <c r="F345" s="14" t="s">
        <v>24</v>
      </c>
      <c r="G345" s="16"/>
      <c r="H345" s="16">
        <v>870</v>
      </c>
      <c r="J345" s="15" t="s">
        <v>23</v>
      </c>
      <c r="K345" s="16"/>
      <c r="L345" s="14" t="s">
        <v>13</v>
      </c>
      <c r="M345" s="16"/>
      <c r="N345" s="16"/>
      <c r="O345" s="14" t="s">
        <v>24</v>
      </c>
      <c r="P345" s="16"/>
      <c r="Q345" s="16">
        <v>870</v>
      </c>
    </row>
    <row r="346" spans="1:17" x14ac:dyDescent="0.25">
      <c r="A346" s="13" t="s">
        <v>25</v>
      </c>
      <c r="B346" s="9"/>
      <c r="C346" s="14" t="s">
        <v>13</v>
      </c>
      <c r="D346" s="9"/>
      <c r="E346" s="9"/>
      <c r="F346" s="14" t="s">
        <v>13</v>
      </c>
      <c r="G346" s="9"/>
      <c r="H346" s="9">
        <f>SUM(H344:H345)</f>
        <v>15870</v>
      </c>
      <c r="J346" s="13" t="s">
        <v>25</v>
      </c>
      <c r="K346" s="9"/>
      <c r="L346" s="14" t="s">
        <v>13</v>
      </c>
      <c r="M346" s="9"/>
      <c r="N346" s="9"/>
      <c r="O346" s="14" t="s">
        <v>13</v>
      </c>
      <c r="P346" s="9"/>
      <c r="Q346" s="9">
        <f>SUM(Q344:Q345)</f>
        <v>15270</v>
      </c>
    </row>
    <row r="347" spans="1:17" x14ac:dyDescent="0.25">
      <c r="A347" s="15" t="s">
        <v>13</v>
      </c>
      <c r="B347" s="16"/>
      <c r="C347" s="14" t="s">
        <v>13</v>
      </c>
      <c r="D347" s="16"/>
      <c r="E347" s="16"/>
      <c r="F347" s="14" t="s">
        <v>13</v>
      </c>
      <c r="G347" s="16"/>
      <c r="H347" s="16"/>
      <c r="J347" s="15" t="s">
        <v>13</v>
      </c>
      <c r="K347" s="16"/>
      <c r="L347" s="14" t="s">
        <v>13</v>
      </c>
      <c r="M347" s="16"/>
      <c r="N347" s="16"/>
      <c r="O347" s="14" t="s">
        <v>13</v>
      </c>
      <c r="P347" s="16"/>
      <c r="Q347" s="16"/>
    </row>
    <row r="348" spans="1:17" x14ac:dyDescent="0.25">
      <c r="A348" s="13" t="s">
        <v>26</v>
      </c>
      <c r="B348" s="9"/>
      <c r="C348" s="14" t="s">
        <v>13</v>
      </c>
      <c r="D348" s="9"/>
      <c r="E348" s="9"/>
      <c r="F348" s="14" t="s">
        <v>13</v>
      </c>
      <c r="G348" s="9"/>
      <c r="H348" s="9"/>
      <c r="J348" s="13" t="s">
        <v>26</v>
      </c>
      <c r="K348" s="9"/>
      <c r="L348" s="14" t="s">
        <v>13</v>
      </c>
      <c r="M348" s="9"/>
      <c r="N348" s="9"/>
      <c r="O348" s="14" t="s">
        <v>13</v>
      </c>
      <c r="P348" s="9"/>
      <c r="Q348" s="9"/>
    </row>
    <row r="349" spans="1:17" x14ac:dyDescent="0.25">
      <c r="A349" s="15" t="s">
        <v>27</v>
      </c>
      <c r="B349" s="16"/>
      <c r="C349" s="14" t="s">
        <v>13</v>
      </c>
      <c r="D349" s="16"/>
      <c r="E349" s="16">
        <v>-225</v>
      </c>
      <c r="F349" s="14" t="s">
        <v>21</v>
      </c>
      <c r="G349" s="17">
        <v>6.25</v>
      </c>
      <c r="H349" s="16">
        <f>E349*G349</f>
        <v>-1406.25</v>
      </c>
      <c r="J349" s="15" t="s">
        <v>27</v>
      </c>
      <c r="K349" s="16"/>
      <c r="L349" s="14" t="s">
        <v>13</v>
      </c>
      <c r="M349" s="16"/>
      <c r="N349" s="16">
        <v>-225</v>
      </c>
      <c r="O349" s="14" t="s">
        <v>21</v>
      </c>
      <c r="P349" s="17">
        <v>6.5</v>
      </c>
      <c r="Q349" s="16">
        <f>N349*P349</f>
        <v>-1462.5</v>
      </c>
    </row>
    <row r="350" spans="1:17" x14ac:dyDescent="0.25">
      <c r="A350" s="13" t="s">
        <v>30</v>
      </c>
      <c r="B350" s="9"/>
      <c r="C350" s="14" t="s">
        <v>13</v>
      </c>
      <c r="D350" s="9"/>
      <c r="E350" s="9"/>
      <c r="F350" s="14" t="s">
        <v>13</v>
      </c>
      <c r="G350" s="9"/>
      <c r="H350" s="9">
        <f>SUM(H348:H349)</f>
        <v>-1406.25</v>
      </c>
      <c r="J350" s="13" t="s">
        <v>30</v>
      </c>
      <c r="K350" s="9"/>
      <c r="L350" s="14" t="s">
        <v>13</v>
      </c>
      <c r="M350" s="9"/>
      <c r="N350" s="9"/>
      <c r="O350" s="14" t="s">
        <v>13</v>
      </c>
      <c r="P350" s="9"/>
      <c r="Q350" s="9">
        <f>SUM(Q348:Q349)</f>
        <v>-1462.5</v>
      </c>
    </row>
    <row r="351" spans="1:17" x14ac:dyDescent="0.25">
      <c r="A351" s="13" t="s">
        <v>31</v>
      </c>
      <c r="B351" s="9"/>
      <c r="C351" s="14" t="s">
        <v>13</v>
      </c>
      <c r="D351" s="9"/>
      <c r="E351" s="9"/>
      <c r="F351" s="14" t="s">
        <v>13</v>
      </c>
      <c r="G351" s="9"/>
      <c r="H351" s="9">
        <f>SUM(H346,H350)</f>
        <v>14463.75</v>
      </c>
      <c r="J351" s="13" t="s">
        <v>31</v>
      </c>
      <c r="K351" s="9"/>
      <c r="L351" s="14" t="s">
        <v>13</v>
      </c>
      <c r="M351" s="9"/>
      <c r="N351" s="9"/>
      <c r="O351" s="14" t="s">
        <v>13</v>
      </c>
      <c r="P351" s="9"/>
      <c r="Q351" s="9">
        <f>SUM(Q346,Q350)</f>
        <v>13807.5</v>
      </c>
    </row>
    <row r="352" spans="1:17" x14ac:dyDescent="0.25">
      <c r="A352" s="15" t="s">
        <v>13</v>
      </c>
      <c r="B352" s="16"/>
      <c r="C352" s="14" t="s">
        <v>13</v>
      </c>
      <c r="D352" s="16"/>
      <c r="E352" s="16"/>
      <c r="F352" s="14" t="s">
        <v>13</v>
      </c>
      <c r="G352" s="16"/>
      <c r="H352" s="16"/>
      <c r="J352" s="15" t="s">
        <v>13</v>
      </c>
      <c r="K352" s="16"/>
      <c r="L352" s="14" t="s">
        <v>13</v>
      </c>
      <c r="M352" s="16"/>
      <c r="N352" s="16"/>
      <c r="O352" s="14" t="s">
        <v>13</v>
      </c>
      <c r="P352" s="16"/>
      <c r="Q352" s="16"/>
    </row>
    <row r="353" spans="1:17" x14ac:dyDescent="0.25">
      <c r="A353" s="13" t="s">
        <v>32</v>
      </c>
      <c r="B353" s="9"/>
      <c r="C353" s="14" t="s">
        <v>13</v>
      </c>
      <c r="D353" s="9"/>
      <c r="E353" s="9"/>
      <c r="F353" s="14" t="s">
        <v>13</v>
      </c>
      <c r="G353" s="9"/>
      <c r="H353" s="9"/>
      <c r="J353" s="13" t="s">
        <v>32</v>
      </c>
      <c r="K353" s="9"/>
      <c r="L353" s="14" t="s">
        <v>13</v>
      </c>
      <c r="M353" s="9"/>
      <c r="N353" s="9"/>
      <c r="O353" s="14" t="s">
        <v>13</v>
      </c>
      <c r="P353" s="9"/>
      <c r="Q353" s="9"/>
    </row>
    <row r="354" spans="1:17" x14ac:dyDescent="0.25">
      <c r="A354" s="15" t="s">
        <v>33</v>
      </c>
      <c r="B354" s="16"/>
      <c r="C354" s="14" t="s">
        <v>13</v>
      </c>
      <c r="D354" s="16"/>
      <c r="E354" s="16">
        <v>-1</v>
      </c>
      <c r="F354" s="14" t="s">
        <v>13</v>
      </c>
      <c r="G354" s="16">
        <v>725</v>
      </c>
      <c r="H354" s="16">
        <f t="shared" ref="H354:H361" si="4">E354*G354</f>
        <v>-725</v>
      </c>
      <c r="J354" s="15" t="s">
        <v>33</v>
      </c>
      <c r="K354" s="16"/>
      <c r="L354" s="14" t="s">
        <v>13</v>
      </c>
      <c r="M354" s="16"/>
      <c r="N354" s="16">
        <v>-1</v>
      </c>
      <c r="O354" s="14" t="s">
        <v>13</v>
      </c>
      <c r="P354" s="16">
        <v>725</v>
      </c>
      <c r="Q354" s="16">
        <f t="shared" ref="Q354:Q361" si="5">N354*P354</f>
        <v>-725</v>
      </c>
    </row>
    <row r="355" spans="1:17" x14ac:dyDescent="0.25">
      <c r="A355" s="15" t="s">
        <v>34</v>
      </c>
      <c r="B355" s="16"/>
      <c r="C355" s="14" t="s">
        <v>13</v>
      </c>
      <c r="D355" s="16"/>
      <c r="E355" s="16">
        <v>-3</v>
      </c>
      <c r="F355" s="14" t="s">
        <v>13</v>
      </c>
      <c r="G355" s="16">
        <v>225</v>
      </c>
      <c r="H355" s="16">
        <f t="shared" si="4"/>
        <v>-675</v>
      </c>
      <c r="J355" s="15" t="s">
        <v>34</v>
      </c>
      <c r="K355" s="16"/>
      <c r="L355" s="14" t="s">
        <v>13</v>
      </c>
      <c r="M355" s="16"/>
      <c r="N355" s="16">
        <v>-3</v>
      </c>
      <c r="O355" s="14" t="s">
        <v>13</v>
      </c>
      <c r="P355" s="16">
        <v>225</v>
      </c>
      <c r="Q355" s="16">
        <f t="shared" si="5"/>
        <v>-675</v>
      </c>
    </row>
    <row r="356" spans="1:17" x14ac:dyDescent="0.25">
      <c r="A356" s="15" t="s">
        <v>36</v>
      </c>
      <c r="B356" s="16"/>
      <c r="C356" s="14" t="s">
        <v>13</v>
      </c>
      <c r="D356" s="16"/>
      <c r="E356" s="16">
        <v>-1</v>
      </c>
      <c r="F356" s="14" t="s">
        <v>13</v>
      </c>
      <c r="G356" s="16">
        <v>400</v>
      </c>
      <c r="H356" s="16">
        <f t="shared" si="4"/>
        <v>-400</v>
      </c>
      <c r="J356" s="15" t="s">
        <v>36</v>
      </c>
      <c r="K356" s="16"/>
      <c r="L356" s="14" t="s">
        <v>13</v>
      </c>
      <c r="M356" s="16"/>
      <c r="N356" s="16">
        <v>-1</v>
      </c>
      <c r="O356" s="14" t="s">
        <v>13</v>
      </c>
      <c r="P356" s="16">
        <v>400</v>
      </c>
      <c r="Q356" s="16">
        <f t="shared" si="5"/>
        <v>-400</v>
      </c>
    </row>
    <row r="357" spans="1:17" x14ac:dyDescent="0.25">
      <c r="A357" s="15" t="s">
        <v>96</v>
      </c>
      <c r="B357" s="16"/>
      <c r="C357" s="14" t="s">
        <v>13</v>
      </c>
      <c r="D357" s="16"/>
      <c r="E357" s="16">
        <v>-1</v>
      </c>
      <c r="F357" s="14" t="s">
        <v>13</v>
      </c>
      <c r="G357" s="16">
        <v>165</v>
      </c>
      <c r="H357" s="16">
        <f t="shared" si="4"/>
        <v>-165</v>
      </c>
      <c r="J357" s="15" t="s">
        <v>96</v>
      </c>
      <c r="K357" s="16"/>
      <c r="L357" s="14" t="s">
        <v>13</v>
      </c>
      <c r="M357" s="16"/>
      <c r="N357" s="16">
        <v>-1</v>
      </c>
      <c r="O357" s="14" t="s">
        <v>13</v>
      </c>
      <c r="P357" s="16">
        <v>165</v>
      </c>
      <c r="Q357" s="16">
        <f t="shared" si="5"/>
        <v>-165</v>
      </c>
    </row>
    <row r="358" spans="1:17" x14ac:dyDescent="0.25">
      <c r="A358" s="15" t="s">
        <v>37</v>
      </c>
      <c r="B358" s="16"/>
      <c r="C358" s="14" t="s">
        <v>13</v>
      </c>
      <c r="D358" s="16"/>
      <c r="E358" s="16">
        <v>-3</v>
      </c>
      <c r="F358" s="14" t="s">
        <v>13</v>
      </c>
      <c r="G358" s="16">
        <v>160</v>
      </c>
      <c r="H358" s="16">
        <f t="shared" si="4"/>
        <v>-480</v>
      </c>
      <c r="J358" s="15" t="s">
        <v>37</v>
      </c>
      <c r="K358" s="16"/>
      <c r="L358" s="14" t="s">
        <v>13</v>
      </c>
      <c r="M358" s="16"/>
      <c r="N358" s="16">
        <v>-3</v>
      </c>
      <c r="O358" s="14" t="s">
        <v>13</v>
      </c>
      <c r="P358" s="16">
        <v>160</v>
      </c>
      <c r="Q358" s="16">
        <f t="shared" si="5"/>
        <v>-480</v>
      </c>
    </row>
    <row r="359" spans="1:17" x14ac:dyDescent="0.25">
      <c r="A359" s="15" t="s">
        <v>38</v>
      </c>
      <c r="B359" s="16"/>
      <c r="C359" s="14" t="s">
        <v>13</v>
      </c>
      <c r="D359" s="16"/>
      <c r="E359" s="16">
        <v>-1</v>
      </c>
      <c r="F359" s="14" t="s">
        <v>13</v>
      </c>
      <c r="G359" s="16">
        <v>1050</v>
      </c>
      <c r="H359" s="16">
        <f t="shared" si="4"/>
        <v>-1050</v>
      </c>
      <c r="J359" s="15" t="s">
        <v>38</v>
      </c>
      <c r="K359" s="16"/>
      <c r="L359" s="14" t="s">
        <v>13</v>
      </c>
      <c r="M359" s="16"/>
      <c r="N359" s="16">
        <v>-1</v>
      </c>
      <c r="O359" s="14" t="s">
        <v>13</v>
      </c>
      <c r="P359" s="16">
        <v>1050</v>
      </c>
      <c r="Q359" s="16">
        <f t="shared" si="5"/>
        <v>-1050</v>
      </c>
    </row>
    <row r="360" spans="1:17" x14ac:dyDescent="0.25">
      <c r="A360" s="15" t="s">
        <v>166</v>
      </c>
      <c r="B360" s="16"/>
      <c r="C360" s="14" t="s">
        <v>13</v>
      </c>
      <c r="D360" s="16"/>
      <c r="E360" s="16">
        <v>-1</v>
      </c>
      <c r="F360" s="14" t="s">
        <v>13</v>
      </c>
      <c r="G360" s="16">
        <v>300</v>
      </c>
      <c r="H360" s="16">
        <f t="shared" si="4"/>
        <v>-300</v>
      </c>
      <c r="J360" s="15" t="s">
        <v>166</v>
      </c>
      <c r="K360" s="16"/>
      <c r="L360" s="14" t="s">
        <v>13</v>
      </c>
      <c r="M360" s="16"/>
      <c r="N360" s="16">
        <v>-1</v>
      </c>
      <c r="O360" s="14" t="s">
        <v>13</v>
      </c>
      <c r="P360" s="16">
        <v>300</v>
      </c>
      <c r="Q360" s="16">
        <f t="shared" si="5"/>
        <v>-300</v>
      </c>
    </row>
    <row r="361" spans="1:17" x14ac:dyDescent="0.25">
      <c r="A361" s="15" t="s">
        <v>167</v>
      </c>
      <c r="B361" s="16"/>
      <c r="C361" s="14" t="s">
        <v>13</v>
      </c>
      <c r="D361" s="16"/>
      <c r="E361" s="16">
        <v>-3000</v>
      </c>
      <c r="F361" s="14" t="s">
        <v>13</v>
      </c>
      <c r="G361" s="17">
        <v>0.155</v>
      </c>
      <c r="H361" s="16">
        <f t="shared" si="4"/>
        <v>-465</v>
      </c>
      <c r="J361" s="15" t="s">
        <v>167</v>
      </c>
      <c r="K361" s="16"/>
      <c r="L361" s="14" t="s">
        <v>13</v>
      </c>
      <c r="M361" s="16"/>
      <c r="N361" s="16">
        <v>-3000</v>
      </c>
      <c r="O361" s="14" t="s">
        <v>13</v>
      </c>
      <c r="P361" s="17">
        <v>0.16</v>
      </c>
      <c r="Q361" s="16">
        <f t="shared" si="5"/>
        <v>-480</v>
      </c>
    </row>
    <row r="362" spans="1:17" x14ac:dyDescent="0.25">
      <c r="A362" s="15" t="s">
        <v>43</v>
      </c>
      <c r="B362" s="16"/>
      <c r="C362" s="14" t="s">
        <v>13</v>
      </c>
      <c r="D362" s="16"/>
      <c r="E362" s="16"/>
      <c r="F362" s="14" t="s">
        <v>13</v>
      </c>
      <c r="G362" s="16"/>
      <c r="H362" s="16">
        <v>-500</v>
      </c>
      <c r="J362" s="15" t="s">
        <v>43</v>
      </c>
      <c r="K362" s="16"/>
      <c r="L362" s="14" t="s">
        <v>13</v>
      </c>
      <c r="M362" s="16"/>
      <c r="N362" s="16"/>
      <c r="O362" s="14" t="s">
        <v>13</v>
      </c>
      <c r="P362" s="16"/>
      <c r="Q362" s="16">
        <v>-800</v>
      </c>
    </row>
    <row r="363" spans="1:17" x14ac:dyDescent="0.25">
      <c r="A363" s="13" t="s">
        <v>44</v>
      </c>
      <c r="B363" s="9"/>
      <c r="C363" s="14" t="s">
        <v>13</v>
      </c>
      <c r="D363" s="9"/>
      <c r="E363" s="9"/>
      <c r="F363" s="14" t="s">
        <v>13</v>
      </c>
      <c r="G363" s="9"/>
      <c r="H363" s="9">
        <f>SUM(H354:H362)</f>
        <v>-4760</v>
      </c>
      <c r="J363" s="13" t="s">
        <v>44</v>
      </c>
      <c r="K363" s="9"/>
      <c r="L363" s="14" t="s">
        <v>13</v>
      </c>
      <c r="M363" s="9"/>
      <c r="N363" s="9"/>
      <c r="O363" s="14" t="s">
        <v>13</v>
      </c>
      <c r="P363" s="9"/>
      <c r="Q363" s="9">
        <f>SUM(Q354:Q362)</f>
        <v>-5075</v>
      </c>
    </row>
    <row r="364" spans="1:17" x14ac:dyDescent="0.25">
      <c r="A364" s="15" t="s">
        <v>45</v>
      </c>
      <c r="B364" s="16"/>
      <c r="C364" s="14" t="s">
        <v>13</v>
      </c>
      <c r="D364" s="16"/>
      <c r="E364" s="16"/>
      <c r="F364" s="14" t="s">
        <v>13</v>
      </c>
      <c r="G364" s="16"/>
      <c r="H364" s="16">
        <f>SUM(H351,H363)</f>
        <v>9703.75</v>
      </c>
      <c r="J364" s="15" t="s">
        <v>45</v>
      </c>
      <c r="K364" s="16"/>
      <c r="L364" s="14" t="s">
        <v>13</v>
      </c>
      <c r="M364" s="16"/>
      <c r="N364" s="16"/>
      <c r="O364" s="14" t="s">
        <v>13</v>
      </c>
      <c r="P364" s="16"/>
      <c r="Q364" s="16">
        <f>SUM(Q351,Q363)</f>
        <v>8732.5</v>
      </c>
    </row>
    <row r="366" spans="1:17" x14ac:dyDescent="0.25">
      <c r="A366" s="12" t="s">
        <v>168</v>
      </c>
      <c r="J366" s="12" t="s">
        <v>168</v>
      </c>
    </row>
    <row r="368" spans="1:17" x14ac:dyDescent="0.25">
      <c r="A368" s="12" t="s">
        <v>46</v>
      </c>
      <c r="J368" s="12" t="s">
        <v>46</v>
      </c>
    </row>
    <row r="370" spans="1:17" x14ac:dyDescent="0.25">
      <c r="A370" t="s">
        <v>103</v>
      </c>
      <c r="J370" t="s">
        <v>103</v>
      </c>
    </row>
    <row r="371" spans="1:17" x14ac:dyDescent="0.25">
      <c r="A371" s="12" t="s">
        <v>1</v>
      </c>
      <c r="B371" s="12" t="s">
        <v>2</v>
      </c>
      <c r="J371" s="12" t="s">
        <v>1</v>
      </c>
      <c r="K371" s="12" t="s">
        <v>2</v>
      </c>
    </row>
    <row r="372" spans="1:17" x14ac:dyDescent="0.25">
      <c r="A372" s="12" t="s">
        <v>3</v>
      </c>
      <c r="B372" s="12" t="s">
        <v>4</v>
      </c>
      <c r="J372" s="12" t="s">
        <v>3</v>
      </c>
      <c r="K372" s="12" t="s">
        <v>158</v>
      </c>
    </row>
    <row r="373" spans="1:17" x14ac:dyDescent="0.25">
      <c r="A373" s="12" t="s">
        <v>5</v>
      </c>
      <c r="B373" s="12" t="s">
        <v>6</v>
      </c>
      <c r="J373" s="12" t="s">
        <v>5</v>
      </c>
      <c r="K373" s="12" t="s">
        <v>6</v>
      </c>
    </row>
    <row r="374" spans="1:17" x14ac:dyDescent="0.25">
      <c r="A374" s="12" t="s">
        <v>7</v>
      </c>
      <c r="B374" s="12" t="s">
        <v>144</v>
      </c>
      <c r="J374" s="12" t="s">
        <v>7</v>
      </c>
      <c r="K374" s="12" t="s">
        <v>144</v>
      </c>
    </row>
    <row r="375" spans="1:17" x14ac:dyDescent="0.25">
      <c r="A375" s="12" t="s">
        <v>9</v>
      </c>
      <c r="B375" s="12" t="s">
        <v>162</v>
      </c>
      <c r="J375" s="12" t="s">
        <v>9</v>
      </c>
      <c r="K375" s="12" t="s">
        <v>162</v>
      </c>
    </row>
    <row r="377" spans="1:17" x14ac:dyDescent="0.25">
      <c r="A377" s="6" t="s">
        <v>11</v>
      </c>
      <c r="B377" s="7" t="s">
        <v>12</v>
      </c>
      <c r="C377" s="7" t="s">
        <v>13</v>
      </c>
      <c r="D377" s="7" t="s">
        <v>14</v>
      </c>
      <c r="E377" s="7" t="s">
        <v>15</v>
      </c>
      <c r="F377" s="7" t="s">
        <v>13</v>
      </c>
      <c r="G377" s="7" t="s">
        <v>16</v>
      </c>
      <c r="H377" s="7" t="s">
        <v>17</v>
      </c>
      <c r="J377" s="6" t="s">
        <v>11</v>
      </c>
      <c r="K377" s="7" t="s">
        <v>12</v>
      </c>
      <c r="L377" s="7" t="s">
        <v>13</v>
      </c>
      <c r="M377" s="7" t="s">
        <v>14</v>
      </c>
      <c r="N377" s="7" t="s">
        <v>15</v>
      </c>
      <c r="O377" s="7" t="s">
        <v>13</v>
      </c>
      <c r="P377" s="7" t="s">
        <v>16</v>
      </c>
      <c r="Q377" s="7" t="s">
        <v>17</v>
      </c>
    </row>
    <row r="378" spans="1:17" x14ac:dyDescent="0.25">
      <c r="A378" s="13" t="s">
        <v>18</v>
      </c>
      <c r="B378" s="9"/>
      <c r="C378" s="14" t="s">
        <v>13</v>
      </c>
      <c r="D378" s="9"/>
      <c r="E378" s="9"/>
      <c r="F378" s="14" t="s">
        <v>13</v>
      </c>
      <c r="G378" s="9"/>
      <c r="H378" s="9"/>
      <c r="J378" s="13" t="s">
        <v>18</v>
      </c>
      <c r="K378" s="9"/>
      <c r="L378" s="14" t="s">
        <v>13</v>
      </c>
      <c r="M378" s="9"/>
      <c r="N378" s="9"/>
      <c r="O378" s="14" t="s">
        <v>13</v>
      </c>
      <c r="P378" s="9"/>
      <c r="Q378" s="9"/>
    </row>
    <row r="379" spans="1:17" x14ac:dyDescent="0.25">
      <c r="A379" s="15" t="s">
        <v>103</v>
      </c>
      <c r="B379" s="16">
        <v>3700</v>
      </c>
      <c r="C379" s="14" t="s">
        <v>13</v>
      </c>
      <c r="D379" s="17">
        <f>H379/B379</f>
        <v>5.0999999999999996</v>
      </c>
      <c r="E379" s="16">
        <v>3700</v>
      </c>
      <c r="F379" s="14" t="s">
        <v>21</v>
      </c>
      <c r="G379" s="17">
        <v>5.0999999999999996</v>
      </c>
      <c r="H379" s="16">
        <f>E379*G379</f>
        <v>18870</v>
      </c>
      <c r="J379" s="15" t="s">
        <v>103</v>
      </c>
      <c r="K379" s="16">
        <v>3700</v>
      </c>
      <c r="L379" s="14" t="s">
        <v>13</v>
      </c>
      <c r="M379" s="17">
        <f>Q379/K379</f>
        <v>4.9000000000000004</v>
      </c>
      <c r="N379" s="16">
        <v>3700</v>
      </c>
      <c r="O379" s="14" t="s">
        <v>21</v>
      </c>
      <c r="P379" s="17">
        <v>4.9000000000000004</v>
      </c>
      <c r="Q379" s="16">
        <f>N379*P379</f>
        <v>18130</v>
      </c>
    </row>
    <row r="380" spans="1:17" x14ac:dyDescent="0.25">
      <c r="A380" s="15" t="s">
        <v>23</v>
      </c>
      <c r="B380" s="16"/>
      <c r="C380" s="14" t="s">
        <v>13</v>
      </c>
      <c r="D380" s="16"/>
      <c r="E380" s="16"/>
      <c r="F380" s="14" t="s">
        <v>24</v>
      </c>
      <c r="G380" s="16"/>
      <c r="H380" s="16">
        <v>870</v>
      </c>
      <c r="J380" s="15" t="s">
        <v>23</v>
      </c>
      <c r="K380" s="16"/>
      <c r="L380" s="14" t="s">
        <v>13</v>
      </c>
      <c r="M380" s="16"/>
      <c r="N380" s="16"/>
      <c r="O380" s="14" t="s">
        <v>24</v>
      </c>
      <c r="P380" s="16"/>
      <c r="Q380" s="16">
        <v>870</v>
      </c>
    </row>
    <row r="381" spans="1:17" x14ac:dyDescent="0.25">
      <c r="A381" s="13" t="s">
        <v>25</v>
      </c>
      <c r="B381" s="9"/>
      <c r="C381" s="14" t="s">
        <v>13</v>
      </c>
      <c r="D381" s="9"/>
      <c r="E381" s="9"/>
      <c r="F381" s="14" t="s">
        <v>13</v>
      </c>
      <c r="G381" s="9"/>
      <c r="H381" s="9">
        <f>SUM(H379:H380)</f>
        <v>19740</v>
      </c>
      <c r="J381" s="13" t="s">
        <v>25</v>
      </c>
      <c r="K381" s="9"/>
      <c r="L381" s="14" t="s">
        <v>13</v>
      </c>
      <c r="M381" s="9"/>
      <c r="N381" s="9"/>
      <c r="O381" s="14" t="s">
        <v>13</v>
      </c>
      <c r="P381" s="9"/>
      <c r="Q381" s="9">
        <f>SUM(Q379:Q380)</f>
        <v>19000</v>
      </c>
    </row>
    <row r="382" spans="1:17" x14ac:dyDescent="0.25">
      <c r="A382" s="15" t="s">
        <v>13</v>
      </c>
      <c r="B382" s="16"/>
      <c r="C382" s="14" t="s">
        <v>13</v>
      </c>
      <c r="D382" s="16"/>
      <c r="E382" s="16"/>
      <c r="F382" s="14" t="s">
        <v>13</v>
      </c>
      <c r="G382" s="16"/>
      <c r="H382" s="16"/>
      <c r="J382" s="15" t="s">
        <v>13</v>
      </c>
      <c r="K382" s="16"/>
      <c r="L382" s="14" t="s">
        <v>13</v>
      </c>
      <c r="M382" s="16"/>
      <c r="N382" s="16"/>
      <c r="O382" s="14" t="s">
        <v>13</v>
      </c>
      <c r="P382" s="16"/>
      <c r="Q382" s="16"/>
    </row>
    <row r="383" spans="1:17" x14ac:dyDescent="0.25">
      <c r="A383" s="13" t="s">
        <v>26</v>
      </c>
      <c r="B383" s="9"/>
      <c r="C383" s="14" t="s">
        <v>13</v>
      </c>
      <c r="D383" s="9"/>
      <c r="E383" s="9"/>
      <c r="F383" s="14" t="s">
        <v>13</v>
      </c>
      <c r="G383" s="9"/>
      <c r="H383" s="9"/>
      <c r="J383" s="13" t="s">
        <v>26</v>
      </c>
      <c r="K383" s="9"/>
      <c r="L383" s="14" t="s">
        <v>13</v>
      </c>
      <c r="M383" s="9"/>
      <c r="N383" s="9"/>
      <c r="O383" s="14" t="s">
        <v>13</v>
      </c>
      <c r="P383" s="9"/>
      <c r="Q383" s="9"/>
    </row>
    <row r="384" spans="1:17" x14ac:dyDescent="0.25">
      <c r="A384" s="15" t="s">
        <v>27</v>
      </c>
      <c r="B384" s="16"/>
      <c r="C384" s="14" t="s">
        <v>13</v>
      </c>
      <c r="D384" s="16"/>
      <c r="E384" s="16">
        <v>-230</v>
      </c>
      <c r="F384" s="14" t="s">
        <v>21</v>
      </c>
      <c r="G384" s="17">
        <v>6.75</v>
      </c>
      <c r="H384" s="16">
        <f>E384*G384</f>
        <v>-1552.5</v>
      </c>
      <c r="J384" s="15" t="s">
        <v>27</v>
      </c>
      <c r="K384" s="16"/>
      <c r="L384" s="14" t="s">
        <v>13</v>
      </c>
      <c r="M384" s="16"/>
      <c r="N384" s="16">
        <v>-230</v>
      </c>
      <c r="O384" s="14" t="s">
        <v>21</v>
      </c>
      <c r="P384" s="17">
        <v>6.9</v>
      </c>
      <c r="Q384" s="16">
        <f>N384*P384</f>
        <v>-1587</v>
      </c>
    </row>
    <row r="385" spans="1:17" x14ac:dyDescent="0.25">
      <c r="A385" s="13" t="s">
        <v>30</v>
      </c>
      <c r="B385" s="9"/>
      <c r="C385" s="14" t="s">
        <v>13</v>
      </c>
      <c r="D385" s="9"/>
      <c r="E385" s="9"/>
      <c r="F385" s="14" t="s">
        <v>13</v>
      </c>
      <c r="G385" s="9"/>
      <c r="H385" s="9">
        <f>SUM(H383:H384)</f>
        <v>-1552.5</v>
      </c>
      <c r="J385" s="13" t="s">
        <v>30</v>
      </c>
      <c r="K385" s="9"/>
      <c r="L385" s="14" t="s">
        <v>13</v>
      </c>
      <c r="M385" s="9"/>
      <c r="N385" s="9"/>
      <c r="O385" s="14" t="s">
        <v>13</v>
      </c>
      <c r="P385" s="9"/>
      <c r="Q385" s="9">
        <f>SUM(Q383:Q384)</f>
        <v>-1587</v>
      </c>
    </row>
    <row r="386" spans="1:17" x14ac:dyDescent="0.25">
      <c r="A386" s="13" t="s">
        <v>31</v>
      </c>
      <c r="B386" s="9"/>
      <c r="C386" s="14" t="s">
        <v>13</v>
      </c>
      <c r="D386" s="9"/>
      <c r="E386" s="9"/>
      <c r="F386" s="14" t="s">
        <v>13</v>
      </c>
      <c r="G386" s="9"/>
      <c r="H386" s="9">
        <f>SUM(H381,H385)</f>
        <v>18187.5</v>
      </c>
      <c r="J386" s="13" t="s">
        <v>31</v>
      </c>
      <c r="K386" s="9"/>
      <c r="L386" s="14" t="s">
        <v>13</v>
      </c>
      <c r="M386" s="9"/>
      <c r="N386" s="9"/>
      <c r="O386" s="14" t="s">
        <v>13</v>
      </c>
      <c r="P386" s="9"/>
      <c r="Q386" s="9">
        <f>SUM(Q381,Q385)</f>
        <v>17413</v>
      </c>
    </row>
    <row r="387" spans="1:17" x14ac:dyDescent="0.25">
      <c r="A387" s="15" t="s">
        <v>13</v>
      </c>
      <c r="B387" s="16"/>
      <c r="C387" s="14" t="s">
        <v>13</v>
      </c>
      <c r="D387" s="16"/>
      <c r="E387" s="16"/>
      <c r="F387" s="14" t="s">
        <v>13</v>
      </c>
      <c r="G387" s="16"/>
      <c r="H387" s="16"/>
      <c r="J387" s="15" t="s">
        <v>13</v>
      </c>
      <c r="K387" s="16"/>
      <c r="L387" s="14" t="s">
        <v>13</v>
      </c>
      <c r="M387" s="16"/>
      <c r="N387" s="16"/>
      <c r="O387" s="14" t="s">
        <v>13</v>
      </c>
      <c r="P387" s="16"/>
      <c r="Q387" s="16"/>
    </row>
    <row r="388" spans="1:17" x14ac:dyDescent="0.25">
      <c r="A388" s="13" t="s">
        <v>32</v>
      </c>
      <c r="B388" s="9"/>
      <c r="C388" s="14" t="s">
        <v>13</v>
      </c>
      <c r="D388" s="9"/>
      <c r="E388" s="9"/>
      <c r="F388" s="14" t="s">
        <v>13</v>
      </c>
      <c r="G388" s="9"/>
      <c r="H388" s="9"/>
      <c r="J388" s="13" t="s">
        <v>32</v>
      </c>
      <c r="K388" s="9"/>
      <c r="L388" s="14" t="s">
        <v>13</v>
      </c>
      <c r="M388" s="9"/>
      <c r="N388" s="9"/>
      <c r="O388" s="14" t="s">
        <v>13</v>
      </c>
      <c r="P388" s="9"/>
      <c r="Q388" s="9"/>
    </row>
    <row r="389" spans="1:17" x14ac:dyDescent="0.25">
      <c r="A389" s="15" t="s">
        <v>33</v>
      </c>
      <c r="B389" s="16"/>
      <c r="C389" s="14" t="s">
        <v>13</v>
      </c>
      <c r="D389" s="16"/>
      <c r="E389" s="16">
        <v>-1</v>
      </c>
      <c r="F389" s="14" t="s">
        <v>13</v>
      </c>
      <c r="G389" s="16">
        <v>725</v>
      </c>
      <c r="H389" s="16">
        <f t="shared" ref="H389:H395" si="6">E389*G389</f>
        <v>-725</v>
      </c>
      <c r="J389" s="15" t="s">
        <v>33</v>
      </c>
      <c r="K389" s="16"/>
      <c r="L389" s="14" t="s">
        <v>13</v>
      </c>
      <c r="M389" s="16"/>
      <c r="N389" s="16">
        <v>-1</v>
      </c>
      <c r="O389" s="14" t="s">
        <v>13</v>
      </c>
      <c r="P389" s="16">
        <v>725</v>
      </c>
      <c r="Q389" s="16">
        <f t="shared" ref="Q389:Q395" si="7">N389*P389</f>
        <v>-725</v>
      </c>
    </row>
    <row r="390" spans="1:17" x14ac:dyDescent="0.25">
      <c r="A390" s="15" t="s">
        <v>34</v>
      </c>
      <c r="B390" s="16"/>
      <c r="C390" s="14" t="s">
        <v>13</v>
      </c>
      <c r="D390" s="16"/>
      <c r="E390" s="16">
        <v>-3</v>
      </c>
      <c r="F390" s="14" t="s">
        <v>13</v>
      </c>
      <c r="G390" s="16">
        <v>225</v>
      </c>
      <c r="H390" s="16">
        <f t="shared" si="6"/>
        <v>-675</v>
      </c>
      <c r="J390" s="15" t="s">
        <v>34</v>
      </c>
      <c r="K390" s="16"/>
      <c r="L390" s="14" t="s">
        <v>13</v>
      </c>
      <c r="M390" s="16"/>
      <c r="N390" s="16">
        <v>-3</v>
      </c>
      <c r="O390" s="14" t="s">
        <v>13</v>
      </c>
      <c r="P390" s="16">
        <v>225</v>
      </c>
      <c r="Q390" s="16">
        <f t="shared" si="7"/>
        <v>-675</v>
      </c>
    </row>
    <row r="391" spans="1:17" x14ac:dyDescent="0.25">
      <c r="A391" s="15" t="s">
        <v>36</v>
      </c>
      <c r="B391" s="16"/>
      <c r="C391" s="14" t="s">
        <v>13</v>
      </c>
      <c r="D391" s="16"/>
      <c r="E391" s="16">
        <v>-1</v>
      </c>
      <c r="F391" s="14" t="s">
        <v>13</v>
      </c>
      <c r="G391" s="16">
        <v>400</v>
      </c>
      <c r="H391" s="16">
        <f t="shared" si="6"/>
        <v>-400</v>
      </c>
      <c r="J391" s="15" t="s">
        <v>36</v>
      </c>
      <c r="K391" s="16"/>
      <c r="L391" s="14" t="s">
        <v>13</v>
      </c>
      <c r="M391" s="16"/>
      <c r="N391" s="16">
        <v>-1</v>
      </c>
      <c r="O391" s="14" t="s">
        <v>13</v>
      </c>
      <c r="P391" s="16">
        <v>400</v>
      </c>
      <c r="Q391" s="16">
        <f t="shared" si="7"/>
        <v>-400</v>
      </c>
    </row>
    <row r="392" spans="1:17" x14ac:dyDescent="0.25">
      <c r="A392" s="15" t="s">
        <v>169</v>
      </c>
      <c r="B392" s="16"/>
      <c r="C392" s="14" t="s">
        <v>13</v>
      </c>
      <c r="D392" s="16"/>
      <c r="E392" s="16">
        <v>-3</v>
      </c>
      <c r="F392" s="14" t="s">
        <v>13</v>
      </c>
      <c r="G392" s="16">
        <v>160</v>
      </c>
      <c r="H392" s="16">
        <f t="shared" si="6"/>
        <v>-480</v>
      </c>
      <c r="J392" s="15" t="s">
        <v>169</v>
      </c>
      <c r="K392" s="16"/>
      <c r="L392" s="14" t="s">
        <v>13</v>
      </c>
      <c r="M392" s="16"/>
      <c r="N392" s="16">
        <v>-3</v>
      </c>
      <c r="O392" s="14" t="s">
        <v>13</v>
      </c>
      <c r="P392" s="16">
        <v>160</v>
      </c>
      <c r="Q392" s="16">
        <f t="shared" si="7"/>
        <v>-480</v>
      </c>
    </row>
    <row r="393" spans="1:17" x14ac:dyDescent="0.25">
      <c r="A393" s="15" t="s">
        <v>38</v>
      </c>
      <c r="B393" s="16"/>
      <c r="C393" s="14" t="s">
        <v>13</v>
      </c>
      <c r="D393" s="16"/>
      <c r="E393" s="16">
        <v>-1</v>
      </c>
      <c r="F393" s="14" t="s">
        <v>13</v>
      </c>
      <c r="G393" s="16">
        <v>1172.5</v>
      </c>
      <c r="H393" s="16">
        <f t="shared" si="6"/>
        <v>-1172.5</v>
      </c>
      <c r="J393" s="15" t="s">
        <v>38</v>
      </c>
      <c r="K393" s="16"/>
      <c r="L393" s="14" t="s">
        <v>13</v>
      </c>
      <c r="M393" s="16"/>
      <c r="N393" s="16">
        <v>-1</v>
      </c>
      <c r="O393" s="14" t="s">
        <v>13</v>
      </c>
      <c r="P393" s="16">
        <v>1173</v>
      </c>
      <c r="Q393" s="16">
        <f t="shared" si="7"/>
        <v>-1173</v>
      </c>
    </row>
    <row r="394" spans="1:17" x14ac:dyDescent="0.25">
      <c r="A394" s="15" t="s">
        <v>170</v>
      </c>
      <c r="B394" s="16"/>
      <c r="C394" s="14" t="s">
        <v>13</v>
      </c>
      <c r="D394" s="16"/>
      <c r="E394" s="16">
        <v>-1</v>
      </c>
      <c r="F394" s="14" t="s">
        <v>13</v>
      </c>
      <c r="G394" s="16">
        <v>335</v>
      </c>
      <c r="H394" s="16">
        <f t="shared" si="6"/>
        <v>-335</v>
      </c>
      <c r="J394" s="15" t="s">
        <v>170</v>
      </c>
      <c r="K394" s="16"/>
      <c r="L394" s="14" t="s">
        <v>13</v>
      </c>
      <c r="M394" s="16"/>
      <c r="N394" s="16">
        <v>-1</v>
      </c>
      <c r="O394" s="14" t="s">
        <v>13</v>
      </c>
      <c r="P394" s="16">
        <v>335</v>
      </c>
      <c r="Q394" s="16">
        <f t="shared" si="7"/>
        <v>-335</v>
      </c>
    </row>
    <row r="395" spans="1:17" x14ac:dyDescent="0.25">
      <c r="A395" s="15" t="s">
        <v>171</v>
      </c>
      <c r="B395" s="16"/>
      <c r="C395" s="14" t="s">
        <v>13</v>
      </c>
      <c r="D395" s="16"/>
      <c r="E395" s="16">
        <v>-3700</v>
      </c>
      <c r="F395" s="14" t="s">
        <v>13</v>
      </c>
      <c r="G395" s="17">
        <v>0.155</v>
      </c>
      <c r="H395" s="16">
        <f t="shared" si="6"/>
        <v>-573.5</v>
      </c>
      <c r="J395" s="15" t="s">
        <v>171</v>
      </c>
      <c r="K395" s="16"/>
      <c r="L395" s="14" t="s">
        <v>13</v>
      </c>
      <c r="M395" s="16"/>
      <c r="N395" s="16">
        <v>-3700</v>
      </c>
      <c r="O395" s="14" t="s">
        <v>13</v>
      </c>
      <c r="P395" s="17">
        <v>0.16</v>
      </c>
      <c r="Q395" s="16">
        <f t="shared" si="7"/>
        <v>-592</v>
      </c>
    </row>
    <row r="396" spans="1:17" x14ac:dyDescent="0.25">
      <c r="A396" s="15" t="s">
        <v>43</v>
      </c>
      <c r="B396" s="16"/>
      <c r="C396" s="14" t="s">
        <v>13</v>
      </c>
      <c r="D396" s="16"/>
      <c r="E396" s="16"/>
      <c r="F396" s="14" t="s">
        <v>13</v>
      </c>
      <c r="G396" s="16"/>
      <c r="H396" s="16">
        <v>-500</v>
      </c>
      <c r="J396" s="15" t="s">
        <v>43</v>
      </c>
      <c r="K396" s="16"/>
      <c r="L396" s="14" t="s">
        <v>13</v>
      </c>
      <c r="M396" s="16"/>
      <c r="N396" s="16"/>
      <c r="O396" s="14" t="s">
        <v>13</v>
      </c>
      <c r="P396" s="16"/>
      <c r="Q396" s="16">
        <v>-800</v>
      </c>
    </row>
    <row r="397" spans="1:17" x14ac:dyDescent="0.25">
      <c r="A397" s="13" t="s">
        <v>44</v>
      </c>
      <c r="B397" s="9"/>
      <c r="C397" s="14" t="s">
        <v>13</v>
      </c>
      <c r="D397" s="9"/>
      <c r="E397" s="9"/>
      <c r="F397" s="14" t="s">
        <v>13</v>
      </c>
      <c r="G397" s="9"/>
      <c r="H397" s="9">
        <f>SUM(H389:H396)</f>
        <v>-4861</v>
      </c>
      <c r="J397" s="13" t="s">
        <v>44</v>
      </c>
      <c r="K397" s="9"/>
      <c r="L397" s="14" t="s">
        <v>13</v>
      </c>
      <c r="M397" s="9"/>
      <c r="N397" s="9"/>
      <c r="O397" s="14" t="s">
        <v>13</v>
      </c>
      <c r="P397" s="9"/>
      <c r="Q397" s="9">
        <f>SUM(Q389:Q396)</f>
        <v>-5180</v>
      </c>
    </row>
    <row r="398" spans="1:17" x14ac:dyDescent="0.25">
      <c r="A398" s="15" t="s">
        <v>45</v>
      </c>
      <c r="B398" s="16"/>
      <c r="C398" s="14" t="s">
        <v>13</v>
      </c>
      <c r="D398" s="16"/>
      <c r="E398" s="16"/>
      <c r="F398" s="14" t="s">
        <v>13</v>
      </c>
      <c r="G398" s="16"/>
      <c r="H398" s="16">
        <f>SUM(H386,H397)</f>
        <v>13326.5</v>
      </c>
      <c r="J398" s="15" t="s">
        <v>45</v>
      </c>
      <c r="K398" s="16"/>
      <c r="L398" s="14" t="s">
        <v>13</v>
      </c>
      <c r="M398" s="16"/>
      <c r="N398" s="16"/>
      <c r="O398" s="14" t="s">
        <v>13</v>
      </c>
      <c r="P398" s="16"/>
      <c r="Q398" s="16">
        <f>SUM(Q386,Q397)</f>
        <v>12233</v>
      </c>
    </row>
    <row r="400" spans="1:17" x14ac:dyDescent="0.25">
      <c r="A400" s="12" t="s">
        <v>172</v>
      </c>
      <c r="J400" s="12" t="s">
        <v>172</v>
      </c>
    </row>
    <row r="402" spans="1:17" x14ac:dyDescent="0.25">
      <c r="A402" s="12" t="s">
        <v>46</v>
      </c>
      <c r="J402" s="12" t="s">
        <v>46</v>
      </c>
    </row>
    <row r="404" spans="1:17" x14ac:dyDescent="0.25">
      <c r="A404" t="s">
        <v>105</v>
      </c>
      <c r="J404" t="s">
        <v>105</v>
      </c>
    </row>
    <row r="405" spans="1:17" x14ac:dyDescent="0.25">
      <c r="A405" s="12" t="s">
        <v>1</v>
      </c>
      <c r="B405" s="12" t="s">
        <v>2</v>
      </c>
      <c r="J405" s="12" t="s">
        <v>1</v>
      </c>
      <c r="K405" s="12" t="s">
        <v>2</v>
      </c>
    </row>
    <row r="406" spans="1:17" x14ac:dyDescent="0.25">
      <c r="A406" s="12" t="s">
        <v>3</v>
      </c>
      <c r="B406" s="12" t="s">
        <v>4</v>
      </c>
      <c r="J406" s="12" t="s">
        <v>3</v>
      </c>
      <c r="K406" s="12" t="s">
        <v>158</v>
      </c>
    </row>
    <row r="407" spans="1:17" x14ac:dyDescent="0.25">
      <c r="A407" s="12" t="s">
        <v>5</v>
      </c>
      <c r="B407" s="12" t="s">
        <v>6</v>
      </c>
      <c r="J407" s="12" t="s">
        <v>5</v>
      </c>
      <c r="K407" s="12" t="s">
        <v>6</v>
      </c>
    </row>
    <row r="408" spans="1:17" x14ac:dyDescent="0.25">
      <c r="A408" s="12" t="s">
        <v>7</v>
      </c>
      <c r="B408" s="12" t="s">
        <v>144</v>
      </c>
      <c r="J408" s="12" t="s">
        <v>7</v>
      </c>
      <c r="K408" s="12" t="s">
        <v>144</v>
      </c>
    </row>
    <row r="409" spans="1:17" x14ac:dyDescent="0.25">
      <c r="A409" s="12" t="s">
        <v>9</v>
      </c>
      <c r="B409" s="12" t="s">
        <v>162</v>
      </c>
      <c r="J409" s="12" t="s">
        <v>9</v>
      </c>
      <c r="K409" s="12" t="s">
        <v>162</v>
      </c>
    </row>
    <row r="411" spans="1:17" x14ac:dyDescent="0.25">
      <c r="A411" s="6" t="s">
        <v>11</v>
      </c>
      <c r="B411" s="7" t="s">
        <v>12</v>
      </c>
      <c r="C411" s="7" t="s">
        <v>13</v>
      </c>
      <c r="D411" s="7" t="s">
        <v>14</v>
      </c>
      <c r="E411" s="7" t="s">
        <v>15</v>
      </c>
      <c r="F411" s="7" t="s">
        <v>13</v>
      </c>
      <c r="G411" s="7" t="s">
        <v>16</v>
      </c>
      <c r="H411" s="7" t="s">
        <v>17</v>
      </c>
      <c r="J411" s="6" t="s">
        <v>11</v>
      </c>
      <c r="K411" s="7" t="s">
        <v>12</v>
      </c>
      <c r="L411" s="7" t="s">
        <v>13</v>
      </c>
      <c r="M411" s="7" t="s">
        <v>14</v>
      </c>
      <c r="N411" s="7" t="s">
        <v>15</v>
      </c>
      <c r="O411" s="7" t="s">
        <v>13</v>
      </c>
      <c r="P411" s="7" t="s">
        <v>16</v>
      </c>
      <c r="Q411" s="7" t="s">
        <v>17</v>
      </c>
    </row>
    <row r="412" spans="1:17" x14ac:dyDescent="0.25">
      <c r="A412" s="13" t="s">
        <v>18</v>
      </c>
      <c r="B412" s="9"/>
      <c r="C412" s="14" t="s">
        <v>13</v>
      </c>
      <c r="D412" s="9"/>
      <c r="E412" s="9"/>
      <c r="F412" s="14" t="s">
        <v>13</v>
      </c>
      <c r="G412" s="9"/>
      <c r="H412" s="9"/>
      <c r="J412" s="13" t="s">
        <v>18</v>
      </c>
      <c r="K412" s="9"/>
      <c r="L412" s="14" t="s">
        <v>13</v>
      </c>
      <c r="M412" s="9"/>
      <c r="N412" s="9"/>
      <c r="O412" s="14" t="s">
        <v>13</v>
      </c>
      <c r="P412" s="9"/>
      <c r="Q412" s="9"/>
    </row>
    <row r="413" spans="1:17" x14ac:dyDescent="0.25">
      <c r="A413" s="15" t="s">
        <v>173</v>
      </c>
      <c r="B413" s="16">
        <v>2000</v>
      </c>
      <c r="C413" s="14" t="s">
        <v>13</v>
      </c>
      <c r="D413" s="17">
        <f>H413/B413</f>
        <v>6.3</v>
      </c>
      <c r="E413" s="16">
        <v>2000</v>
      </c>
      <c r="F413" s="14" t="s">
        <v>21</v>
      </c>
      <c r="G413" s="17">
        <v>6.3</v>
      </c>
      <c r="H413" s="16">
        <f>E413*G413</f>
        <v>12600</v>
      </c>
      <c r="J413" s="15" t="s">
        <v>173</v>
      </c>
      <c r="K413" s="16">
        <v>2000</v>
      </c>
      <c r="L413" s="14" t="s">
        <v>13</v>
      </c>
      <c r="M413" s="17">
        <f>Q413/K413</f>
        <v>6.1</v>
      </c>
      <c r="N413" s="16">
        <v>2000</v>
      </c>
      <c r="O413" s="14" t="s">
        <v>21</v>
      </c>
      <c r="P413" s="17">
        <v>6.1</v>
      </c>
      <c r="Q413" s="16">
        <f>N413*P413</f>
        <v>12200</v>
      </c>
    </row>
    <row r="414" spans="1:17" x14ac:dyDescent="0.25">
      <c r="A414" s="15" t="s">
        <v>23</v>
      </c>
      <c r="B414" s="16"/>
      <c r="C414" s="14" t="s">
        <v>13</v>
      </c>
      <c r="D414" s="16"/>
      <c r="E414" s="16"/>
      <c r="F414" s="14" t="s">
        <v>24</v>
      </c>
      <c r="G414" s="16"/>
      <c r="H414" s="16">
        <v>870</v>
      </c>
      <c r="J414" s="15" t="s">
        <v>23</v>
      </c>
      <c r="K414" s="16"/>
      <c r="L414" s="14" t="s">
        <v>13</v>
      </c>
      <c r="M414" s="16"/>
      <c r="N414" s="16"/>
      <c r="O414" s="14" t="s">
        <v>24</v>
      </c>
      <c r="P414" s="16"/>
      <c r="Q414" s="16">
        <v>870</v>
      </c>
    </row>
    <row r="415" spans="1:17" x14ac:dyDescent="0.25">
      <c r="A415" s="13" t="s">
        <v>25</v>
      </c>
      <c r="B415" s="9"/>
      <c r="C415" s="14" t="s">
        <v>13</v>
      </c>
      <c r="D415" s="9"/>
      <c r="E415" s="9"/>
      <c r="F415" s="14" t="s">
        <v>13</v>
      </c>
      <c r="G415" s="9"/>
      <c r="H415" s="9">
        <f>SUM(H413:H414)</f>
        <v>13470</v>
      </c>
      <c r="J415" s="13" t="s">
        <v>25</v>
      </c>
      <c r="K415" s="9"/>
      <c r="L415" s="14" t="s">
        <v>13</v>
      </c>
      <c r="M415" s="9"/>
      <c r="N415" s="9"/>
      <c r="O415" s="14" t="s">
        <v>13</v>
      </c>
      <c r="P415" s="9"/>
      <c r="Q415" s="9">
        <f>SUM(Q413:Q414)</f>
        <v>13070</v>
      </c>
    </row>
    <row r="416" spans="1:17" x14ac:dyDescent="0.25">
      <c r="A416" s="15" t="s">
        <v>13</v>
      </c>
      <c r="B416" s="16"/>
      <c r="C416" s="14" t="s">
        <v>13</v>
      </c>
      <c r="D416" s="16"/>
      <c r="E416" s="16"/>
      <c r="F416" s="14" t="s">
        <v>13</v>
      </c>
      <c r="G416" s="16"/>
      <c r="H416" s="16"/>
      <c r="J416" s="15" t="s">
        <v>13</v>
      </c>
      <c r="K416" s="16"/>
      <c r="L416" s="14" t="s">
        <v>13</v>
      </c>
      <c r="M416" s="16"/>
      <c r="N416" s="16"/>
      <c r="O416" s="14" t="s">
        <v>13</v>
      </c>
      <c r="P416" s="16"/>
      <c r="Q416" s="16"/>
    </row>
    <row r="417" spans="1:17" x14ac:dyDescent="0.25">
      <c r="A417" s="13" t="s">
        <v>26</v>
      </c>
      <c r="B417" s="9"/>
      <c r="C417" s="14" t="s">
        <v>13</v>
      </c>
      <c r="D417" s="9"/>
      <c r="E417" s="9"/>
      <c r="F417" s="14" t="s">
        <v>13</v>
      </c>
      <c r="G417" s="9"/>
      <c r="H417" s="9"/>
      <c r="J417" s="13" t="s">
        <v>26</v>
      </c>
      <c r="K417" s="9"/>
      <c r="L417" s="14" t="s">
        <v>13</v>
      </c>
      <c r="M417" s="9"/>
      <c r="N417" s="9"/>
      <c r="O417" s="14" t="s">
        <v>13</v>
      </c>
      <c r="P417" s="9"/>
      <c r="Q417" s="9"/>
    </row>
    <row r="418" spans="1:17" x14ac:dyDescent="0.25">
      <c r="A418" s="15" t="s">
        <v>27</v>
      </c>
      <c r="B418" s="16"/>
      <c r="C418" s="14" t="s">
        <v>13</v>
      </c>
      <c r="D418" s="16"/>
      <c r="E418" s="16">
        <v>-180</v>
      </c>
      <c r="F418" s="14" t="s">
        <v>21</v>
      </c>
      <c r="G418" s="17">
        <v>7</v>
      </c>
      <c r="H418" s="16">
        <f>E418*G418</f>
        <v>-1260</v>
      </c>
      <c r="J418" s="15" t="s">
        <v>27</v>
      </c>
      <c r="K418" s="16"/>
      <c r="L418" s="14" t="s">
        <v>13</v>
      </c>
      <c r="M418" s="16"/>
      <c r="N418" s="16">
        <v>-180</v>
      </c>
      <c r="O418" s="14" t="s">
        <v>21</v>
      </c>
      <c r="P418" s="17">
        <v>7</v>
      </c>
      <c r="Q418" s="16">
        <f>N418*P418</f>
        <v>-1260</v>
      </c>
    </row>
    <row r="419" spans="1:17" x14ac:dyDescent="0.25">
      <c r="A419" s="13" t="s">
        <v>30</v>
      </c>
      <c r="B419" s="9"/>
      <c r="C419" s="14" t="s">
        <v>13</v>
      </c>
      <c r="D419" s="9"/>
      <c r="E419" s="9"/>
      <c r="F419" s="14" t="s">
        <v>13</v>
      </c>
      <c r="G419" s="9"/>
      <c r="H419" s="9">
        <f>SUM(H417:H418)</f>
        <v>-1260</v>
      </c>
      <c r="J419" s="13" t="s">
        <v>30</v>
      </c>
      <c r="K419" s="9"/>
      <c r="L419" s="14" t="s">
        <v>13</v>
      </c>
      <c r="M419" s="9"/>
      <c r="N419" s="9"/>
      <c r="O419" s="14" t="s">
        <v>13</v>
      </c>
      <c r="P419" s="9"/>
      <c r="Q419" s="9">
        <f>SUM(Q417:Q418)</f>
        <v>-1260</v>
      </c>
    </row>
    <row r="420" spans="1:17" x14ac:dyDescent="0.25">
      <c r="A420" s="13" t="s">
        <v>31</v>
      </c>
      <c r="B420" s="9"/>
      <c r="C420" s="14" t="s">
        <v>13</v>
      </c>
      <c r="D420" s="9"/>
      <c r="E420" s="9"/>
      <c r="F420" s="14" t="s">
        <v>13</v>
      </c>
      <c r="G420" s="9"/>
      <c r="H420" s="9">
        <f>SUM(H415,H419)</f>
        <v>12210</v>
      </c>
      <c r="J420" s="13" t="s">
        <v>31</v>
      </c>
      <c r="K420" s="9"/>
      <c r="L420" s="14" t="s">
        <v>13</v>
      </c>
      <c r="M420" s="9"/>
      <c r="N420" s="9"/>
      <c r="O420" s="14" t="s">
        <v>13</v>
      </c>
      <c r="P420" s="9"/>
      <c r="Q420" s="9">
        <f>SUM(Q415,Q419)</f>
        <v>11810</v>
      </c>
    </row>
    <row r="421" spans="1:17" x14ac:dyDescent="0.25">
      <c r="A421" s="15" t="s">
        <v>13</v>
      </c>
      <c r="B421" s="16"/>
      <c r="C421" s="14" t="s">
        <v>13</v>
      </c>
      <c r="D421" s="16"/>
      <c r="E421" s="16"/>
      <c r="F421" s="14" t="s">
        <v>13</v>
      </c>
      <c r="G421" s="16"/>
      <c r="H421" s="16"/>
      <c r="J421" s="15" t="s">
        <v>13</v>
      </c>
      <c r="K421" s="16"/>
      <c r="L421" s="14" t="s">
        <v>13</v>
      </c>
      <c r="M421" s="16"/>
      <c r="N421" s="16"/>
      <c r="O421" s="14" t="s">
        <v>13</v>
      </c>
      <c r="P421" s="16"/>
      <c r="Q421" s="16"/>
    </row>
    <row r="422" spans="1:17" x14ac:dyDescent="0.25">
      <c r="A422" s="13" t="s">
        <v>32</v>
      </c>
      <c r="B422" s="9"/>
      <c r="C422" s="14" t="s">
        <v>13</v>
      </c>
      <c r="D422" s="9"/>
      <c r="E422" s="9"/>
      <c r="F422" s="14" t="s">
        <v>13</v>
      </c>
      <c r="G422" s="9"/>
      <c r="H422" s="9"/>
      <c r="J422" s="13" t="s">
        <v>32</v>
      </c>
      <c r="K422" s="9"/>
      <c r="L422" s="14" t="s">
        <v>13</v>
      </c>
      <c r="M422" s="9"/>
      <c r="N422" s="9"/>
      <c r="O422" s="14" t="s">
        <v>13</v>
      </c>
      <c r="P422" s="9"/>
      <c r="Q422" s="9"/>
    </row>
    <row r="423" spans="1:17" x14ac:dyDescent="0.25">
      <c r="A423" s="15" t="s">
        <v>33</v>
      </c>
      <c r="B423" s="16"/>
      <c r="C423" s="14" t="s">
        <v>13</v>
      </c>
      <c r="D423" s="16"/>
      <c r="E423" s="16">
        <v>-1</v>
      </c>
      <c r="F423" s="14" t="s">
        <v>13</v>
      </c>
      <c r="G423" s="16">
        <v>725</v>
      </c>
      <c r="H423" s="16">
        <f t="shared" ref="H423:H430" si="8">E423*G423</f>
        <v>-725</v>
      </c>
      <c r="J423" s="15" t="s">
        <v>33</v>
      </c>
      <c r="K423" s="16"/>
      <c r="L423" s="14" t="s">
        <v>13</v>
      </c>
      <c r="M423" s="16"/>
      <c r="N423" s="16">
        <v>-1</v>
      </c>
      <c r="O423" s="14" t="s">
        <v>13</v>
      </c>
      <c r="P423" s="16">
        <v>725</v>
      </c>
      <c r="Q423" s="16">
        <f t="shared" ref="Q423:Q430" si="9">N423*P423</f>
        <v>-725</v>
      </c>
    </row>
    <row r="424" spans="1:17" x14ac:dyDescent="0.25">
      <c r="A424" s="15" t="s">
        <v>34</v>
      </c>
      <c r="B424" s="16"/>
      <c r="C424" s="14" t="s">
        <v>13</v>
      </c>
      <c r="D424" s="16"/>
      <c r="E424" s="16">
        <v>-3</v>
      </c>
      <c r="F424" s="14" t="s">
        <v>13</v>
      </c>
      <c r="G424" s="16">
        <v>225</v>
      </c>
      <c r="H424" s="16">
        <f t="shared" si="8"/>
        <v>-675</v>
      </c>
      <c r="J424" s="15" t="s">
        <v>34</v>
      </c>
      <c r="K424" s="16"/>
      <c r="L424" s="14" t="s">
        <v>13</v>
      </c>
      <c r="M424" s="16"/>
      <c r="N424" s="16">
        <v>-3</v>
      </c>
      <c r="O424" s="14" t="s">
        <v>13</v>
      </c>
      <c r="P424" s="16">
        <v>225</v>
      </c>
      <c r="Q424" s="16">
        <f t="shared" si="9"/>
        <v>-675</v>
      </c>
    </row>
    <row r="425" spans="1:17" x14ac:dyDescent="0.25">
      <c r="A425" s="15" t="s">
        <v>36</v>
      </c>
      <c r="B425" s="16"/>
      <c r="C425" s="14" t="s">
        <v>13</v>
      </c>
      <c r="D425" s="16"/>
      <c r="E425" s="16">
        <v>-1</v>
      </c>
      <c r="F425" s="14" t="s">
        <v>13</v>
      </c>
      <c r="G425" s="16">
        <v>400</v>
      </c>
      <c r="H425" s="16">
        <f t="shared" si="8"/>
        <v>-400</v>
      </c>
      <c r="J425" s="15" t="s">
        <v>36</v>
      </c>
      <c r="K425" s="16"/>
      <c r="L425" s="14" t="s">
        <v>13</v>
      </c>
      <c r="M425" s="16"/>
      <c r="N425" s="16">
        <v>-1</v>
      </c>
      <c r="O425" s="14" t="s">
        <v>13</v>
      </c>
      <c r="P425" s="16">
        <v>400</v>
      </c>
      <c r="Q425" s="16">
        <f t="shared" si="9"/>
        <v>-400</v>
      </c>
    </row>
    <row r="426" spans="1:17" x14ac:dyDescent="0.25">
      <c r="A426" s="15" t="s">
        <v>96</v>
      </c>
      <c r="B426" s="16"/>
      <c r="C426" s="14" t="s">
        <v>13</v>
      </c>
      <c r="D426" s="16"/>
      <c r="E426" s="16">
        <v>-1</v>
      </c>
      <c r="F426" s="14" t="s">
        <v>13</v>
      </c>
      <c r="G426" s="16">
        <v>165</v>
      </c>
      <c r="H426" s="16">
        <f t="shared" si="8"/>
        <v>-165</v>
      </c>
      <c r="J426" s="15" t="s">
        <v>96</v>
      </c>
      <c r="K426" s="16"/>
      <c r="L426" s="14" t="s">
        <v>13</v>
      </c>
      <c r="M426" s="16"/>
      <c r="N426" s="16">
        <v>-1</v>
      </c>
      <c r="O426" s="14" t="s">
        <v>13</v>
      </c>
      <c r="P426" s="16">
        <v>175</v>
      </c>
      <c r="Q426" s="16">
        <f t="shared" si="9"/>
        <v>-175</v>
      </c>
    </row>
    <row r="427" spans="1:17" x14ac:dyDescent="0.25">
      <c r="A427" s="15" t="s">
        <v>37</v>
      </c>
      <c r="B427" s="16"/>
      <c r="C427" s="14" t="s">
        <v>13</v>
      </c>
      <c r="D427" s="16"/>
      <c r="E427" s="16">
        <v>-3</v>
      </c>
      <c r="F427" s="14" t="s">
        <v>13</v>
      </c>
      <c r="G427" s="16">
        <v>160</v>
      </c>
      <c r="H427" s="16">
        <f t="shared" si="8"/>
        <v>-480</v>
      </c>
      <c r="J427" s="15" t="s">
        <v>37</v>
      </c>
      <c r="K427" s="16"/>
      <c r="L427" s="14" t="s">
        <v>13</v>
      </c>
      <c r="M427" s="16"/>
      <c r="N427" s="16">
        <v>-3</v>
      </c>
      <c r="O427" s="14" t="s">
        <v>13</v>
      </c>
      <c r="P427" s="16">
        <v>160</v>
      </c>
      <c r="Q427" s="16">
        <f t="shared" si="9"/>
        <v>-480</v>
      </c>
    </row>
    <row r="428" spans="1:17" x14ac:dyDescent="0.25">
      <c r="A428" s="15" t="s">
        <v>38</v>
      </c>
      <c r="B428" s="16"/>
      <c r="C428" s="14" t="s">
        <v>13</v>
      </c>
      <c r="D428" s="16"/>
      <c r="E428" s="16">
        <v>-1</v>
      </c>
      <c r="F428" s="14" t="s">
        <v>13</v>
      </c>
      <c r="G428" s="16">
        <v>875</v>
      </c>
      <c r="H428" s="16">
        <f t="shared" si="8"/>
        <v>-875</v>
      </c>
      <c r="J428" s="15" t="s">
        <v>38</v>
      </c>
      <c r="K428" s="16"/>
      <c r="L428" s="14" t="s">
        <v>13</v>
      </c>
      <c r="M428" s="16"/>
      <c r="N428" s="16">
        <v>-1</v>
      </c>
      <c r="O428" s="14" t="s">
        <v>13</v>
      </c>
      <c r="P428" s="16">
        <v>875</v>
      </c>
      <c r="Q428" s="16">
        <f t="shared" si="9"/>
        <v>-875</v>
      </c>
    </row>
    <row r="429" spans="1:17" x14ac:dyDescent="0.25">
      <c r="A429" s="15" t="s">
        <v>174</v>
      </c>
      <c r="B429" s="16"/>
      <c r="C429" s="14" t="s">
        <v>13</v>
      </c>
      <c r="D429" s="16"/>
      <c r="E429" s="16">
        <v>-1</v>
      </c>
      <c r="F429" s="14" t="s">
        <v>13</v>
      </c>
      <c r="G429" s="16">
        <v>325</v>
      </c>
      <c r="H429" s="16">
        <f t="shared" si="8"/>
        <v>-325</v>
      </c>
      <c r="J429" s="15" t="s">
        <v>174</v>
      </c>
      <c r="K429" s="16"/>
      <c r="L429" s="14" t="s">
        <v>13</v>
      </c>
      <c r="M429" s="16"/>
      <c r="N429" s="16">
        <v>-1</v>
      </c>
      <c r="O429" s="14" t="s">
        <v>13</v>
      </c>
      <c r="P429" s="16">
        <v>325</v>
      </c>
      <c r="Q429" s="16">
        <f t="shared" si="9"/>
        <v>-325</v>
      </c>
    </row>
    <row r="430" spans="1:17" x14ac:dyDescent="0.25">
      <c r="A430" s="15" t="s">
        <v>171</v>
      </c>
      <c r="B430" s="16"/>
      <c r="C430" s="14" t="s">
        <v>13</v>
      </c>
      <c r="D430" s="16"/>
      <c r="E430" s="16">
        <v>-2000</v>
      </c>
      <c r="F430" s="14" t="s">
        <v>13</v>
      </c>
      <c r="G430" s="17">
        <v>0.14499999999999999</v>
      </c>
      <c r="H430" s="16">
        <f t="shared" si="8"/>
        <v>-290</v>
      </c>
      <c r="J430" s="15" t="s">
        <v>171</v>
      </c>
      <c r="K430" s="16"/>
      <c r="L430" s="14" t="s">
        <v>13</v>
      </c>
      <c r="M430" s="16"/>
      <c r="N430" s="16">
        <v>-2000</v>
      </c>
      <c r="O430" s="14" t="s">
        <v>13</v>
      </c>
      <c r="P430" s="17">
        <v>0.14499999999999999</v>
      </c>
      <c r="Q430" s="16">
        <f t="shared" si="9"/>
        <v>-290</v>
      </c>
    </row>
    <row r="431" spans="1:17" x14ac:dyDescent="0.25">
      <c r="A431" s="15" t="s">
        <v>43</v>
      </c>
      <c r="B431" s="16"/>
      <c r="C431" s="14" t="s">
        <v>13</v>
      </c>
      <c r="D431" s="16"/>
      <c r="E431" s="16"/>
      <c r="F431" s="14" t="s">
        <v>13</v>
      </c>
      <c r="G431" s="16"/>
      <c r="H431" s="16">
        <v>-500</v>
      </c>
      <c r="J431" s="15" t="s">
        <v>43</v>
      </c>
      <c r="K431" s="16"/>
      <c r="L431" s="14" t="s">
        <v>13</v>
      </c>
      <c r="M431" s="16"/>
      <c r="N431" s="16"/>
      <c r="O431" s="14" t="s">
        <v>13</v>
      </c>
      <c r="P431" s="16"/>
      <c r="Q431" s="16">
        <v>-800</v>
      </c>
    </row>
    <row r="432" spans="1:17" x14ac:dyDescent="0.25">
      <c r="A432" s="13" t="s">
        <v>44</v>
      </c>
      <c r="B432" s="9"/>
      <c r="C432" s="14" t="s">
        <v>13</v>
      </c>
      <c r="D432" s="9"/>
      <c r="E432" s="9"/>
      <c r="F432" s="14" t="s">
        <v>13</v>
      </c>
      <c r="G432" s="9"/>
      <c r="H432" s="9">
        <f>SUM(H423:H431)</f>
        <v>-4435</v>
      </c>
      <c r="J432" s="13" t="s">
        <v>44</v>
      </c>
      <c r="K432" s="9"/>
      <c r="L432" s="14" t="s">
        <v>13</v>
      </c>
      <c r="M432" s="9"/>
      <c r="N432" s="9"/>
      <c r="O432" s="14" t="s">
        <v>13</v>
      </c>
      <c r="P432" s="9"/>
      <c r="Q432" s="9">
        <f>SUM(Q423:Q431)</f>
        <v>-4745</v>
      </c>
    </row>
    <row r="433" spans="1:17" x14ac:dyDescent="0.25">
      <c r="A433" s="15" t="s">
        <v>45</v>
      </c>
      <c r="B433" s="16"/>
      <c r="C433" s="14" t="s">
        <v>13</v>
      </c>
      <c r="D433" s="16"/>
      <c r="E433" s="16"/>
      <c r="F433" s="14" t="s">
        <v>13</v>
      </c>
      <c r="G433" s="16"/>
      <c r="H433" s="16">
        <f>SUM(H420,H432)</f>
        <v>7775</v>
      </c>
      <c r="J433" s="15" t="s">
        <v>45</v>
      </c>
      <c r="K433" s="16"/>
      <c r="L433" s="14" t="s">
        <v>13</v>
      </c>
      <c r="M433" s="16"/>
      <c r="N433" s="16"/>
      <c r="O433" s="14" t="s">
        <v>13</v>
      </c>
      <c r="P433" s="16"/>
      <c r="Q433" s="16">
        <f>SUM(Q420,Q432)</f>
        <v>7065</v>
      </c>
    </row>
    <row r="435" spans="1:17" x14ac:dyDescent="0.25">
      <c r="A435" s="12" t="s">
        <v>175</v>
      </c>
      <c r="J435" s="12" t="s">
        <v>175</v>
      </c>
    </row>
    <row r="437" spans="1:17" x14ac:dyDescent="0.25">
      <c r="A437" s="12" t="s">
        <v>46</v>
      </c>
      <c r="J437" s="12" t="s">
        <v>46</v>
      </c>
    </row>
    <row r="439" spans="1:17" x14ac:dyDescent="0.25">
      <c r="A439" t="s">
        <v>107</v>
      </c>
      <c r="J439" t="s">
        <v>107</v>
      </c>
    </row>
    <row r="440" spans="1:17" x14ac:dyDescent="0.25">
      <c r="A440" s="12" t="s">
        <v>1</v>
      </c>
      <c r="B440" s="12" t="s">
        <v>2</v>
      </c>
      <c r="J440" s="12" t="s">
        <v>1</v>
      </c>
      <c r="K440" s="12" t="s">
        <v>2</v>
      </c>
    </row>
    <row r="441" spans="1:17" x14ac:dyDescent="0.25">
      <c r="A441" s="12" t="s">
        <v>3</v>
      </c>
      <c r="B441" s="12" t="s">
        <v>4</v>
      </c>
      <c r="J441" s="12" t="s">
        <v>3</v>
      </c>
      <c r="K441" s="12" t="s">
        <v>158</v>
      </c>
    </row>
    <row r="442" spans="1:17" x14ac:dyDescent="0.25">
      <c r="A442" s="12" t="s">
        <v>5</v>
      </c>
      <c r="B442" s="12" t="s">
        <v>6</v>
      </c>
      <c r="J442" s="12" t="s">
        <v>5</v>
      </c>
      <c r="K442" s="12" t="s">
        <v>6</v>
      </c>
    </row>
    <row r="443" spans="1:17" x14ac:dyDescent="0.25">
      <c r="A443" s="12" t="s">
        <v>7</v>
      </c>
      <c r="B443" s="12" t="s">
        <v>144</v>
      </c>
      <c r="J443" s="12" t="s">
        <v>7</v>
      </c>
      <c r="K443" s="12" t="s">
        <v>144</v>
      </c>
    </row>
    <row r="444" spans="1:17" x14ac:dyDescent="0.25">
      <c r="A444" s="12" t="s">
        <v>9</v>
      </c>
      <c r="B444" s="12" t="s">
        <v>162</v>
      </c>
      <c r="J444" s="12" t="s">
        <v>9</v>
      </c>
      <c r="K444" s="12" t="s">
        <v>162</v>
      </c>
    </row>
    <row r="446" spans="1:17" x14ac:dyDescent="0.25">
      <c r="A446" s="6" t="s">
        <v>11</v>
      </c>
      <c r="B446" s="7" t="s">
        <v>12</v>
      </c>
      <c r="C446" s="7" t="s">
        <v>13</v>
      </c>
      <c r="D446" s="7" t="s">
        <v>14</v>
      </c>
      <c r="E446" s="7" t="s">
        <v>15</v>
      </c>
      <c r="F446" s="7" t="s">
        <v>13</v>
      </c>
      <c r="G446" s="7" t="s">
        <v>16</v>
      </c>
      <c r="H446" s="7" t="s">
        <v>17</v>
      </c>
      <c r="J446" s="6" t="s">
        <v>11</v>
      </c>
      <c r="K446" s="7" t="s">
        <v>12</v>
      </c>
      <c r="L446" s="7" t="s">
        <v>13</v>
      </c>
      <c r="M446" s="7" t="s">
        <v>14</v>
      </c>
      <c r="N446" s="7" t="s">
        <v>15</v>
      </c>
      <c r="O446" s="7" t="s">
        <v>13</v>
      </c>
      <c r="P446" s="7" t="s">
        <v>16</v>
      </c>
      <c r="Q446" s="7" t="s">
        <v>17</v>
      </c>
    </row>
    <row r="448" spans="1:17" x14ac:dyDescent="0.25">
      <c r="A448" s="12" t="s">
        <v>176</v>
      </c>
      <c r="J448" s="12" t="s">
        <v>176</v>
      </c>
    </row>
    <row r="450" spans="1:17" x14ac:dyDescent="0.25">
      <c r="A450" s="12" t="s">
        <v>46</v>
      </c>
      <c r="J450" s="12" t="s">
        <v>46</v>
      </c>
    </row>
    <row r="452" spans="1:17" x14ac:dyDescent="0.25">
      <c r="A452" t="s">
        <v>121</v>
      </c>
      <c r="J452" t="s">
        <v>121</v>
      </c>
    </row>
    <row r="453" spans="1:17" x14ac:dyDescent="0.25">
      <c r="A453" s="12" t="s">
        <v>1</v>
      </c>
      <c r="B453" s="12" t="s">
        <v>2</v>
      </c>
      <c r="J453" s="12" t="s">
        <v>1</v>
      </c>
      <c r="K453" s="12" t="s">
        <v>2</v>
      </c>
    </row>
    <row r="454" spans="1:17" x14ac:dyDescent="0.25">
      <c r="A454" s="12" t="s">
        <v>3</v>
      </c>
      <c r="B454" s="12" t="s">
        <v>4</v>
      </c>
      <c r="J454" s="12" t="s">
        <v>3</v>
      </c>
      <c r="K454" s="12" t="s">
        <v>158</v>
      </c>
    </row>
    <row r="455" spans="1:17" x14ac:dyDescent="0.25">
      <c r="A455" s="12" t="s">
        <v>5</v>
      </c>
      <c r="B455" s="12" t="s">
        <v>6</v>
      </c>
      <c r="J455" s="12" t="s">
        <v>5</v>
      </c>
      <c r="K455" s="12" t="s">
        <v>6</v>
      </c>
    </row>
    <row r="456" spans="1:17" x14ac:dyDescent="0.25">
      <c r="A456" s="12" t="s">
        <v>7</v>
      </c>
      <c r="B456" s="12" t="s">
        <v>144</v>
      </c>
      <c r="J456" s="12" t="s">
        <v>7</v>
      </c>
      <c r="K456" s="12" t="s">
        <v>144</v>
      </c>
    </row>
    <row r="457" spans="1:17" x14ac:dyDescent="0.25">
      <c r="A457" s="12" t="s">
        <v>9</v>
      </c>
      <c r="B457" s="12" t="s">
        <v>162</v>
      </c>
      <c r="J457" s="12" t="s">
        <v>9</v>
      </c>
      <c r="K457" s="12" t="s">
        <v>162</v>
      </c>
    </row>
    <row r="459" spans="1:17" x14ac:dyDescent="0.25">
      <c r="A459" s="6" t="s">
        <v>11</v>
      </c>
      <c r="B459" s="7" t="s">
        <v>12</v>
      </c>
      <c r="C459" s="7" t="s">
        <v>13</v>
      </c>
      <c r="D459" s="7" t="s">
        <v>14</v>
      </c>
      <c r="E459" s="7" t="s">
        <v>15</v>
      </c>
      <c r="F459" s="7" t="s">
        <v>13</v>
      </c>
      <c r="G459" s="7" t="s">
        <v>16</v>
      </c>
      <c r="H459" s="7" t="s">
        <v>17</v>
      </c>
      <c r="J459" s="6" t="s">
        <v>11</v>
      </c>
      <c r="K459" s="7" t="s">
        <v>12</v>
      </c>
      <c r="L459" s="7" t="s">
        <v>13</v>
      </c>
      <c r="M459" s="7" t="s">
        <v>14</v>
      </c>
      <c r="N459" s="7" t="s">
        <v>15</v>
      </c>
      <c r="O459" s="7" t="s">
        <v>13</v>
      </c>
      <c r="P459" s="7" t="s">
        <v>16</v>
      </c>
      <c r="Q459" s="7" t="s">
        <v>17</v>
      </c>
    </row>
    <row r="461" spans="1:17" x14ac:dyDescent="0.25">
      <c r="A461" s="12" t="s">
        <v>177</v>
      </c>
      <c r="J461" s="12" t="s">
        <v>177</v>
      </c>
    </row>
    <row r="463" spans="1:17" x14ac:dyDescent="0.25">
      <c r="A463" s="12" t="s">
        <v>46</v>
      </c>
      <c r="J463" s="12" t="s">
        <v>46</v>
      </c>
    </row>
    <row r="465" spans="1:17" x14ac:dyDescent="0.25">
      <c r="A465" t="s">
        <v>124</v>
      </c>
      <c r="J465" t="s">
        <v>124</v>
      </c>
    </row>
    <row r="466" spans="1:17" x14ac:dyDescent="0.25">
      <c r="A466" s="12" t="s">
        <v>1</v>
      </c>
      <c r="B466" s="12" t="s">
        <v>2</v>
      </c>
      <c r="J466" s="12" t="s">
        <v>1</v>
      </c>
      <c r="K466" s="12" t="s">
        <v>2</v>
      </c>
    </row>
    <row r="467" spans="1:17" x14ac:dyDescent="0.25">
      <c r="A467" s="12" t="s">
        <v>3</v>
      </c>
      <c r="B467" s="12" t="s">
        <v>4</v>
      </c>
      <c r="J467" s="12" t="s">
        <v>3</v>
      </c>
      <c r="K467" s="12" t="s">
        <v>158</v>
      </c>
    </row>
    <row r="468" spans="1:17" x14ac:dyDescent="0.25">
      <c r="A468" s="12" t="s">
        <v>5</v>
      </c>
      <c r="B468" s="12" t="s">
        <v>6</v>
      </c>
      <c r="J468" s="12" t="s">
        <v>5</v>
      </c>
      <c r="K468" s="12" t="s">
        <v>6</v>
      </c>
    </row>
    <row r="469" spans="1:17" x14ac:dyDescent="0.25">
      <c r="A469" s="12" t="s">
        <v>7</v>
      </c>
      <c r="B469" s="12" t="s">
        <v>144</v>
      </c>
      <c r="J469" s="12" t="s">
        <v>7</v>
      </c>
      <c r="K469" s="12" t="s">
        <v>144</v>
      </c>
    </row>
    <row r="470" spans="1:17" x14ac:dyDescent="0.25">
      <c r="A470" s="12" t="s">
        <v>9</v>
      </c>
      <c r="B470" s="12" t="s">
        <v>162</v>
      </c>
      <c r="J470" s="12" t="s">
        <v>9</v>
      </c>
      <c r="K470" s="12" t="s">
        <v>162</v>
      </c>
    </row>
    <row r="472" spans="1:17" x14ac:dyDescent="0.25">
      <c r="A472" s="6" t="s">
        <v>11</v>
      </c>
      <c r="B472" s="7" t="s">
        <v>12</v>
      </c>
      <c r="C472" s="7" t="s">
        <v>13</v>
      </c>
      <c r="D472" s="7" t="s">
        <v>14</v>
      </c>
      <c r="E472" s="7" t="s">
        <v>15</v>
      </c>
      <c r="F472" s="7" t="s">
        <v>13</v>
      </c>
      <c r="G472" s="7" t="s">
        <v>16</v>
      </c>
      <c r="H472" s="7" t="s">
        <v>17</v>
      </c>
      <c r="J472" s="6" t="s">
        <v>11</v>
      </c>
      <c r="K472" s="7" t="s">
        <v>12</v>
      </c>
      <c r="L472" s="7" t="s">
        <v>13</v>
      </c>
      <c r="M472" s="7" t="s">
        <v>14</v>
      </c>
      <c r="N472" s="7" t="s">
        <v>15</v>
      </c>
      <c r="O472" s="7" t="s">
        <v>13</v>
      </c>
      <c r="P472" s="7" t="s">
        <v>16</v>
      </c>
      <c r="Q472" s="7" t="s">
        <v>17</v>
      </c>
    </row>
    <row r="474" spans="1:17" x14ac:dyDescent="0.25">
      <c r="A474" s="12" t="s">
        <v>125</v>
      </c>
      <c r="J474" s="12" t="s">
        <v>125</v>
      </c>
    </row>
    <row r="476" spans="1:17" x14ac:dyDescent="0.25">
      <c r="A476" s="12" t="s">
        <v>46</v>
      </c>
      <c r="J476" s="12" t="s">
        <v>46</v>
      </c>
    </row>
    <row r="478" spans="1:17" x14ac:dyDescent="0.25">
      <c r="A478" t="s">
        <v>126</v>
      </c>
      <c r="J478" t="s">
        <v>126</v>
      </c>
    </row>
    <row r="479" spans="1:17" x14ac:dyDescent="0.25">
      <c r="A479" s="12" t="s">
        <v>1</v>
      </c>
      <c r="B479" s="12" t="s">
        <v>2</v>
      </c>
      <c r="J479" s="12" t="s">
        <v>1</v>
      </c>
      <c r="K479" s="12" t="s">
        <v>2</v>
      </c>
    </row>
    <row r="480" spans="1:17" x14ac:dyDescent="0.25">
      <c r="A480" s="12" t="s">
        <v>3</v>
      </c>
      <c r="B480" s="12" t="s">
        <v>4</v>
      </c>
      <c r="J480" s="12" t="s">
        <v>3</v>
      </c>
      <c r="K480" s="12" t="s">
        <v>158</v>
      </c>
    </row>
    <row r="481" spans="1:17" x14ac:dyDescent="0.25">
      <c r="A481" s="12" t="s">
        <v>5</v>
      </c>
      <c r="B481" s="12" t="s">
        <v>6</v>
      </c>
      <c r="J481" s="12" t="s">
        <v>5</v>
      </c>
      <c r="K481" s="12" t="s">
        <v>6</v>
      </c>
    </row>
    <row r="482" spans="1:17" x14ac:dyDescent="0.25">
      <c r="A482" s="12" t="s">
        <v>7</v>
      </c>
      <c r="B482" s="12" t="s">
        <v>144</v>
      </c>
      <c r="J482" s="12" t="s">
        <v>7</v>
      </c>
      <c r="K482" s="12" t="s">
        <v>144</v>
      </c>
    </row>
    <row r="483" spans="1:17" x14ac:dyDescent="0.25">
      <c r="A483" s="12" t="s">
        <v>9</v>
      </c>
      <c r="B483" s="12" t="s">
        <v>162</v>
      </c>
      <c r="J483" s="12" t="s">
        <v>9</v>
      </c>
      <c r="K483" s="12" t="s">
        <v>162</v>
      </c>
    </row>
    <row r="485" spans="1:17" x14ac:dyDescent="0.25">
      <c r="A485" s="6" t="s">
        <v>11</v>
      </c>
      <c r="B485" s="7" t="s">
        <v>12</v>
      </c>
      <c r="C485" s="7" t="s">
        <v>13</v>
      </c>
      <c r="D485" s="7" t="s">
        <v>14</v>
      </c>
      <c r="E485" s="7" t="s">
        <v>15</v>
      </c>
      <c r="F485" s="7" t="s">
        <v>13</v>
      </c>
      <c r="G485" s="7" t="s">
        <v>16</v>
      </c>
      <c r="H485" s="7" t="s">
        <v>17</v>
      </c>
      <c r="J485" s="6" t="s">
        <v>11</v>
      </c>
      <c r="K485" s="7" t="s">
        <v>12</v>
      </c>
      <c r="L485" s="7" t="s">
        <v>13</v>
      </c>
      <c r="M485" s="7" t="s">
        <v>14</v>
      </c>
      <c r="N485" s="7" t="s">
        <v>15</v>
      </c>
      <c r="O485" s="7" t="s">
        <v>13</v>
      </c>
      <c r="P485" s="7" t="s">
        <v>16</v>
      </c>
      <c r="Q485" s="7" t="s">
        <v>17</v>
      </c>
    </row>
    <row r="487" spans="1:17" x14ac:dyDescent="0.25">
      <c r="A487" s="12" t="s">
        <v>180</v>
      </c>
      <c r="J487" s="12" t="s">
        <v>181</v>
      </c>
    </row>
    <row r="489" spans="1:17" x14ac:dyDescent="0.25">
      <c r="A489" s="12" t="s">
        <v>46</v>
      </c>
      <c r="J489" s="12" t="s">
        <v>46</v>
      </c>
    </row>
    <row r="491" spans="1:17" x14ac:dyDescent="0.25">
      <c r="A491" t="s">
        <v>128</v>
      </c>
      <c r="J491" t="s">
        <v>128</v>
      </c>
    </row>
    <row r="492" spans="1:17" x14ac:dyDescent="0.25">
      <c r="A492" s="12" t="s">
        <v>1</v>
      </c>
      <c r="B492" s="12" t="s">
        <v>2</v>
      </c>
      <c r="J492" s="12" t="s">
        <v>1</v>
      </c>
      <c r="K492" s="12" t="s">
        <v>2</v>
      </c>
    </row>
    <row r="493" spans="1:17" x14ac:dyDescent="0.25">
      <c r="A493" s="12" t="s">
        <v>3</v>
      </c>
      <c r="B493" s="12" t="s">
        <v>4</v>
      </c>
      <c r="J493" s="12" t="s">
        <v>3</v>
      </c>
      <c r="K493" s="12" t="s">
        <v>158</v>
      </c>
    </row>
    <row r="494" spans="1:17" x14ac:dyDescent="0.25">
      <c r="A494" s="12" t="s">
        <v>5</v>
      </c>
      <c r="B494" s="12" t="s">
        <v>6</v>
      </c>
      <c r="J494" s="12" t="s">
        <v>5</v>
      </c>
      <c r="K494" s="12" t="s">
        <v>6</v>
      </c>
    </row>
    <row r="495" spans="1:17" x14ac:dyDescent="0.25">
      <c r="A495" s="12" t="s">
        <v>7</v>
      </c>
      <c r="B495" s="12" t="s">
        <v>144</v>
      </c>
      <c r="J495" s="12" t="s">
        <v>7</v>
      </c>
      <c r="K495" s="12" t="s">
        <v>144</v>
      </c>
    </row>
    <row r="496" spans="1:17" x14ac:dyDescent="0.25">
      <c r="A496" s="12" t="s">
        <v>9</v>
      </c>
      <c r="B496" s="12" t="s">
        <v>162</v>
      </c>
      <c r="J496" s="12" t="s">
        <v>9</v>
      </c>
      <c r="K496" s="12" t="s">
        <v>162</v>
      </c>
    </row>
    <row r="498" spans="1:17" x14ac:dyDescent="0.25">
      <c r="A498" s="6" t="s">
        <v>11</v>
      </c>
      <c r="B498" s="7" t="s">
        <v>12</v>
      </c>
      <c r="C498" s="7" t="s">
        <v>13</v>
      </c>
      <c r="D498" s="7" t="s">
        <v>14</v>
      </c>
      <c r="E498" s="7" t="s">
        <v>15</v>
      </c>
      <c r="F498" s="7" t="s">
        <v>13</v>
      </c>
      <c r="G498" s="7" t="s">
        <v>16</v>
      </c>
      <c r="H498" s="7" t="s">
        <v>17</v>
      </c>
      <c r="J498" s="6" t="s">
        <v>11</v>
      </c>
      <c r="K498" s="7" t="s">
        <v>12</v>
      </c>
      <c r="L498" s="7" t="s">
        <v>13</v>
      </c>
      <c r="M498" s="7" t="s">
        <v>14</v>
      </c>
      <c r="N498" s="7" t="s">
        <v>15</v>
      </c>
      <c r="O498" s="7" t="s">
        <v>13</v>
      </c>
      <c r="P498" s="7" t="s">
        <v>16</v>
      </c>
      <c r="Q498" s="7" t="s">
        <v>17</v>
      </c>
    </row>
    <row r="500" spans="1:17" x14ac:dyDescent="0.25">
      <c r="A500" s="12" t="s">
        <v>163</v>
      </c>
      <c r="J500" s="12" t="s">
        <v>163</v>
      </c>
    </row>
    <row r="502" spans="1:17" x14ac:dyDescent="0.25">
      <c r="A502" s="12" t="s">
        <v>46</v>
      </c>
      <c r="J502" s="12" t="s">
        <v>46</v>
      </c>
    </row>
    <row r="504" spans="1:17" x14ac:dyDescent="0.25">
      <c r="A504" s="12" t="s">
        <v>134</v>
      </c>
      <c r="J504" s="12" t="s">
        <v>134</v>
      </c>
    </row>
    <row r="505" spans="1:17" x14ac:dyDescent="0.25">
      <c r="A505" s="12" t="s">
        <v>135</v>
      </c>
      <c r="J505" s="12" t="s">
        <v>135</v>
      </c>
    </row>
    <row r="507" spans="1:17" x14ac:dyDescent="0.25">
      <c r="A507" s="12" t="s">
        <v>136</v>
      </c>
      <c r="J507" s="12" t="s">
        <v>136</v>
      </c>
    </row>
    <row r="508" spans="1:17" x14ac:dyDescent="0.25">
      <c r="A508" s="12" t="s">
        <v>137</v>
      </c>
      <c r="J508" s="12" t="s">
        <v>137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7</vt:i4>
      </vt:variant>
    </vt:vector>
  </HeadingPairs>
  <TitlesOfParts>
    <vt:vector size="7" baseType="lpstr">
      <vt:lpstr>Intro</vt:lpstr>
      <vt:lpstr>JB 1-3 m husdyr</vt:lpstr>
      <vt:lpstr>JB 1-4 vand m husdyr</vt:lpstr>
      <vt:lpstr>JB 5-6 m husdyr</vt:lpstr>
      <vt:lpstr>JB 1-3 u husdyr</vt:lpstr>
      <vt:lpstr>JB 1-4 vand u husdyr</vt:lpstr>
      <vt:lpstr>JB 5-6 u husdyr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Jørgensen</dc:creator>
  <cp:lastModifiedBy>Sanne Trampedach</cp:lastModifiedBy>
  <dcterms:created xsi:type="dcterms:W3CDTF">2022-11-03T08:22:52Z</dcterms:created>
  <dcterms:modified xsi:type="dcterms:W3CDTF">2022-12-19T10:47:26Z</dcterms:modified>
</cp:coreProperties>
</file>