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tilskudsprojekter\Seges\Tilskudsprojekter\2023\160_PlanteMiljoe\2560_PAF_Dyrkning_af_proteinafgrøder_Klimaprotein_BEHY\02_Leverancer\Er uploadet til finasieringssite\"/>
    </mc:Choice>
  </mc:AlternateContent>
  <xr:revisionPtr revIDLastSave="0" documentId="8_{789B636F-DAB9-43A3-85A9-5EA57DD07BBD}" xr6:coauthVersionLast="47" xr6:coauthVersionMax="47" xr10:uidLastSave="{00000000-0000-0000-0000-000000000000}"/>
  <bookViews>
    <workbookView xWindow="28680" yWindow="-120" windowWidth="29040" windowHeight="15720" xr2:uid="{B79F432E-0912-4DD5-B39A-82D9C493023E}"/>
  </bookViews>
  <sheets>
    <sheet name="list" sheetId="1" r:id="rId1"/>
  </sheets>
  <definedNames>
    <definedName name="Analysis">#REF!</definedName>
    <definedName name="_xlnm.Print_Titles" localSheetId="0">list!$5:$5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4" i="1" l="1"/>
  <c r="K209" i="1"/>
  <c r="K210" i="1"/>
  <c r="K211" i="1"/>
  <c r="K212" i="1"/>
  <c r="K213" i="1"/>
  <c r="K215" i="1"/>
  <c r="K216" i="1"/>
  <c r="K217" i="1"/>
  <c r="K221" i="1"/>
  <c r="K222" i="1"/>
  <c r="K223" i="1"/>
  <c r="K224" i="1"/>
  <c r="K225" i="1"/>
  <c r="K226" i="1"/>
  <c r="K227" i="1"/>
  <c r="K228" i="1"/>
  <c r="K229" i="1"/>
  <c r="K230" i="1"/>
  <c r="K208" i="1"/>
  <c r="K6" i="1"/>
  <c r="K204" i="1"/>
  <c r="K202" i="1"/>
  <c r="K155" i="1"/>
  <c r="K133" i="1"/>
  <c r="K126" i="1"/>
  <c r="K120" i="1"/>
  <c r="K117" i="1"/>
  <c r="K102" i="1"/>
  <c r="K81" i="1"/>
  <c r="K58" i="1"/>
  <c r="K37" i="1"/>
  <c r="K10" i="1"/>
  <c r="K22" i="1"/>
  <c r="K7" i="1"/>
  <c r="K8" i="1"/>
  <c r="K9" i="1"/>
  <c r="K11" i="1"/>
  <c r="K12" i="1"/>
  <c r="K13" i="1"/>
  <c r="K14" i="1"/>
  <c r="K15" i="1"/>
  <c r="K16" i="1"/>
  <c r="K17" i="1"/>
  <c r="K18" i="1"/>
  <c r="K19" i="1"/>
  <c r="K20" i="1"/>
  <c r="K21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8" i="1"/>
  <c r="K119" i="1"/>
  <c r="K121" i="1"/>
  <c r="K122" i="1"/>
  <c r="K123" i="1"/>
  <c r="K124" i="1"/>
  <c r="K125" i="1"/>
  <c r="K127" i="1"/>
  <c r="K128" i="1"/>
  <c r="K129" i="1"/>
  <c r="K130" i="1"/>
  <c r="K131" i="1"/>
  <c r="K132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3" i="1"/>
  <c r="K205" i="1"/>
  <c r="N222" i="1"/>
  <c r="N223" i="1"/>
  <c r="N224" i="1"/>
  <c r="N225" i="1"/>
  <c r="N226" i="1"/>
  <c r="N227" i="1"/>
  <c r="N228" i="1"/>
  <c r="N229" i="1"/>
  <c r="N230" i="1"/>
  <c r="N221" i="1"/>
  <c r="N209" i="1"/>
  <c r="N210" i="1"/>
  <c r="N211" i="1"/>
  <c r="N212" i="1"/>
  <c r="N213" i="1"/>
  <c r="N214" i="1"/>
  <c r="N215" i="1"/>
  <c r="N216" i="1"/>
  <c r="N217" i="1"/>
  <c r="N208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6" i="1"/>
</calcChain>
</file>

<file path=xl/sharedStrings.xml><?xml version="1.0" encoding="utf-8"?>
<sst xmlns="http://schemas.openxmlformats.org/spreadsheetml/2006/main" count="507" uniqueCount="217">
  <si>
    <t>entry</t>
  </si>
  <si>
    <t>Callisto</t>
  </si>
  <si>
    <t>Chaldene</t>
  </si>
  <si>
    <t>Elara</t>
  </si>
  <si>
    <t>Ganymed</t>
  </si>
  <si>
    <t>Sinope</t>
  </si>
  <si>
    <t>TPD-05-13-3065</t>
  </si>
  <si>
    <t>TPD-05-13-3068</t>
  </si>
  <si>
    <t>Kallichore</t>
  </si>
  <si>
    <t>Megalic</t>
  </si>
  <si>
    <t>TPD-05-15-3133</t>
  </si>
  <si>
    <t>5-2015-102/18012</t>
  </si>
  <si>
    <t>Pasima</t>
  </si>
  <si>
    <t>TPD-05-15-3122</t>
  </si>
  <si>
    <t>TPD-05-16-3142</t>
  </si>
  <si>
    <t>5-2016-102/1103</t>
  </si>
  <si>
    <t>5-2017-102/1122</t>
  </si>
  <si>
    <t>5-2018-102/3065</t>
  </si>
  <si>
    <t>5-2018-102/3068</t>
  </si>
  <si>
    <t>5-2018-102/3129</t>
  </si>
  <si>
    <t>5-2018-102/3229</t>
  </si>
  <si>
    <t>TPD-05-18-3229</t>
  </si>
  <si>
    <t>TPD-05-18-3230</t>
  </si>
  <si>
    <t>5-2018-102/3232</t>
  </si>
  <si>
    <t>TPD-05-18-3232</t>
  </si>
  <si>
    <t>5-2018-102/1132</t>
  </si>
  <si>
    <t>5-2019-102/3133</t>
  </si>
  <si>
    <t>5-2019-102/8446</t>
  </si>
  <si>
    <t>TPD-05-19-8446</t>
  </si>
  <si>
    <t>5-2019-102/23013</t>
  </si>
  <si>
    <t>TPD-05-19-23013</t>
  </si>
  <si>
    <t>5-2019-102/23007</t>
  </si>
  <si>
    <t>TPD-05-19-23007</t>
  </si>
  <si>
    <t>5-2019-102/23001</t>
  </si>
  <si>
    <t>LMG TPD-23001</t>
  </si>
  <si>
    <t>5-2019-102/23006</t>
  </si>
  <si>
    <t>TPD-05-19-23006</t>
  </si>
  <si>
    <t>5-2019-102/1012</t>
  </si>
  <si>
    <t>5-2020-102/3122</t>
  </si>
  <si>
    <t>5-2020-102/3230</t>
  </si>
  <si>
    <t>5-2020-102/3242</t>
  </si>
  <si>
    <t>TPD-05-20-3242</t>
  </si>
  <si>
    <t>5-2020-102/3249</t>
  </si>
  <si>
    <t>TPD-05-20-3249</t>
  </si>
  <si>
    <t>5-2020-102/3138</t>
  </si>
  <si>
    <t>TPD-05-20-3138</t>
  </si>
  <si>
    <t>5-2020-102/1146</t>
  </si>
  <si>
    <t>5-2020-102/1148</t>
  </si>
  <si>
    <t>5-2021-102/3142</t>
  </si>
  <si>
    <t>5-2021-102/3212</t>
  </si>
  <si>
    <t>TPD5/17-3212</t>
  </si>
  <si>
    <t>5-2021-102/3214</t>
  </si>
  <si>
    <t>TPD5/17-3214</t>
  </si>
  <si>
    <t>5-2021-102/8496</t>
  </si>
  <si>
    <t>TPD-5-21-8496</t>
  </si>
  <si>
    <t>5-2021-102/8499</t>
  </si>
  <si>
    <t>TPD-5-21-8499</t>
  </si>
  <si>
    <t>5-2021-102/23014</t>
  </si>
  <si>
    <t>TPD-05-21-23014</t>
  </si>
  <si>
    <t>5-2021-102/3245</t>
  </si>
  <si>
    <t>TPD-05-21-3245</t>
  </si>
  <si>
    <t>5-2021-102/3248</t>
  </si>
  <si>
    <t>TPD-05-21-3248</t>
  </si>
  <si>
    <t>5-2021-102/3250</t>
  </si>
  <si>
    <t>TPD-05-21-3250</t>
  </si>
  <si>
    <t>5-2021-102/3251</t>
  </si>
  <si>
    <t>TPD-05-21-3251</t>
  </si>
  <si>
    <t>5-2021-102/3252</t>
  </si>
  <si>
    <t>TPD-05-21-3252</t>
  </si>
  <si>
    <t>5-2021-102/3253</t>
  </si>
  <si>
    <t>TPD-05-21-3253</t>
  </si>
  <si>
    <t>5-2021-102/3254</t>
  </si>
  <si>
    <t>TPD-05-21-3254</t>
  </si>
  <si>
    <t>5-2021-102/3255</t>
  </si>
  <si>
    <t>TPD-05-21-3255</t>
  </si>
  <si>
    <t>5-2021-102/3193</t>
  </si>
  <si>
    <t>TPD-05-21-3193</t>
  </si>
  <si>
    <t>5-2022-102/3239</t>
  </si>
  <si>
    <t>LMG TPD-3239</t>
  </si>
  <si>
    <t>5-2022-102/3240</t>
  </si>
  <si>
    <t>TPD-05-22-3240</t>
  </si>
  <si>
    <t>5-2022-102/3213</t>
  </si>
  <si>
    <t>LMG TPD-3213</t>
  </si>
  <si>
    <t>5-2022-102/3215</t>
  </si>
  <si>
    <t>LMG TPD-3215</t>
  </si>
  <si>
    <t>5-2022-102/3258</t>
  </si>
  <si>
    <t>TPD-05-20-3258</t>
  </si>
  <si>
    <t>5-2022-102/3259</t>
  </si>
  <si>
    <t>TPD-05-20-3259</t>
  </si>
  <si>
    <t>5-2022-102/3180</t>
  </si>
  <si>
    <t>TPD-05-22-3180</t>
  </si>
  <si>
    <t>5-2022-102/3262</t>
  </si>
  <si>
    <t>TPD-05-22-3262</t>
  </si>
  <si>
    <t>5-2022-102/3263</t>
  </si>
  <si>
    <t>TPD-05-22-3263</t>
  </si>
  <si>
    <t>5-2022-102/3264</t>
  </si>
  <si>
    <t>TPD-05-22-3264</t>
  </si>
  <si>
    <t>5-2022-102/3265</t>
  </si>
  <si>
    <t>TPD-05-22-3265</t>
  </si>
  <si>
    <t>5-2022-102/3266</t>
  </si>
  <si>
    <t>TPD-05-22-3266</t>
  </si>
  <si>
    <t>5-2022-102/3267</t>
  </si>
  <si>
    <t>TPD-05-22-3267</t>
  </si>
  <si>
    <t>5-2022-102/3268</t>
  </si>
  <si>
    <t>TPD-05-22-3268</t>
  </si>
  <si>
    <t>5-2022-102/3269</t>
  </si>
  <si>
    <t>TPD-05-22-3269</t>
  </si>
  <si>
    <t>5-2022-102/3270</t>
  </si>
  <si>
    <t>TPD-05-22-3270</t>
  </si>
  <si>
    <t>5-2022-102/3271</t>
  </si>
  <si>
    <t>TPD-05-22-3271</t>
  </si>
  <si>
    <t>5-2022-102/8512</t>
  </si>
  <si>
    <t>TPD-05-22-8512</t>
  </si>
  <si>
    <t>5-2022-102/8513</t>
  </si>
  <si>
    <t>TPD-05-22-8513</t>
  </si>
  <si>
    <t>5-2022-102/8514</t>
  </si>
  <si>
    <t>TPD-05-22-8514</t>
  </si>
  <si>
    <t>5-2022-102/8515</t>
  </si>
  <si>
    <t>TPD-05-22-8515</t>
  </si>
  <si>
    <t>5-2022-102/8517</t>
  </si>
  <si>
    <t>TPD-05-22-8517</t>
  </si>
  <si>
    <t>5-2022-102/8523</t>
  </si>
  <si>
    <t>TPD-05-22-8523</t>
  </si>
  <si>
    <t>5-2022-102/8524</t>
  </si>
  <si>
    <t>TPD-05-22-8524</t>
  </si>
  <si>
    <t>5-2022-102/8525</t>
  </si>
  <si>
    <t>TPD-05-22-8525</t>
  </si>
  <si>
    <t>5-2022-102/8529</t>
  </si>
  <si>
    <t>TPD-05-22-8529</t>
  </si>
  <si>
    <t>5-2022-102/8530</t>
  </si>
  <si>
    <t>TPD-05-22-8530</t>
  </si>
  <si>
    <t>5-2022-102/3287</t>
  </si>
  <si>
    <t>TPD-05-22-3287</t>
  </si>
  <si>
    <t>5-2022-102/3288</t>
  </si>
  <si>
    <t>TPD-05-22-3288</t>
  </si>
  <si>
    <t>5-2022-102/3289</t>
  </si>
  <si>
    <t>TPD-05-22-3289</t>
  </si>
  <si>
    <t>5-2022-102/3290</t>
  </si>
  <si>
    <t>TPD-05-22-3290</t>
  </si>
  <si>
    <t>Astur</t>
  </si>
  <si>
    <t>Blizard</t>
  </si>
  <si>
    <t>Tempus</t>
  </si>
  <si>
    <t>Vesna</t>
  </si>
  <si>
    <t>Amos</t>
  </si>
  <si>
    <t>Hammon</t>
  </si>
  <si>
    <t>Pramedi</t>
  </si>
  <si>
    <t>5-2014-104/1025</t>
  </si>
  <si>
    <t>Lars</t>
  </si>
  <si>
    <t>5-2015-104/1026</t>
  </si>
  <si>
    <t>Dolina</t>
  </si>
  <si>
    <t>5-2017-104/1030</t>
  </si>
  <si>
    <t>5-2016-104/1045</t>
  </si>
  <si>
    <t>5-2016-104/1046</t>
  </si>
  <si>
    <t>5-2016-104/1047</t>
  </si>
  <si>
    <t>5-2020-104/1626</t>
  </si>
  <si>
    <t>5-2020-104/1628</t>
  </si>
  <si>
    <t>5-2020-104/1629</t>
  </si>
  <si>
    <t>Gregale</t>
  </si>
  <si>
    <t>5-2021-104/1630</t>
  </si>
  <si>
    <t>expt</t>
  </si>
  <si>
    <t>name</t>
  </si>
  <si>
    <t>code of GB</t>
  </si>
  <si>
    <t>protein project 2023</t>
  </si>
  <si>
    <t>diploid</t>
  </si>
  <si>
    <t>tetraploid</t>
  </si>
  <si>
    <t>Sangria</t>
  </si>
  <si>
    <t>5-2016-102/1099</t>
  </si>
  <si>
    <t>Suez</t>
  </si>
  <si>
    <t>5-2016-102/1097</t>
  </si>
  <si>
    <t>TPD-05-18-3063</t>
  </si>
  <si>
    <t>5-2018-102/3063</t>
  </si>
  <si>
    <t>TPD-05-19-23014</t>
  </si>
  <si>
    <t>5-2019-102/23014</t>
  </si>
  <si>
    <t>Vendelin</t>
  </si>
  <si>
    <t>5-2016-102/1098</t>
  </si>
  <si>
    <t>Kerala</t>
  </si>
  <si>
    <t>5-2019-102/1137</t>
  </si>
  <si>
    <t>Morrow</t>
  </si>
  <si>
    <t>5-2019-102/1138</t>
  </si>
  <si>
    <t>Reaper</t>
  </si>
  <si>
    <t>5-2020-102/1149</t>
  </si>
  <si>
    <t xml:space="preserve">batch grown in </t>
  </si>
  <si>
    <t>Abs 410 nm (PPO control)</t>
  </si>
  <si>
    <t>Nitrogen (g/kg) (Agolab)</t>
  </si>
  <si>
    <t>DLF</t>
  </si>
  <si>
    <t>Calculated protein content (conversion factor 5.6) (g/kg)</t>
  </si>
  <si>
    <t>Abs 280 nm (total protein) (mg/ml)</t>
  </si>
  <si>
    <t>calculated PPO activity (U/mg protein)</t>
  </si>
  <si>
    <t>dry matter (%) (Agrolab)</t>
  </si>
  <si>
    <t>TPD-05-15-3134</t>
  </si>
  <si>
    <t>5-2019-102/3134</t>
  </si>
  <si>
    <t>TPD-05-16-3143</t>
  </si>
  <si>
    <t>5-2021-102/3143</t>
  </si>
  <si>
    <t>TPD-05-18-3219</t>
  </si>
  <si>
    <t>5-2020-102/3219</t>
  </si>
  <si>
    <t>LMG TPD-23002</t>
  </si>
  <si>
    <t>5-2019-102/23002</t>
  </si>
  <si>
    <t>TPD-05-19-23005</t>
  </si>
  <si>
    <t>5-2019-102/23005</t>
  </si>
  <si>
    <t>TPD-05-19-23008</t>
  </si>
  <si>
    <t>5-2019-102/23008</t>
  </si>
  <si>
    <t>TPD-05-19-23012</t>
  </si>
  <si>
    <t>5-2019-102/23012</t>
  </si>
  <si>
    <t>TPD-05-21-23015</t>
  </si>
  <si>
    <t>5-2021-102/23015</t>
  </si>
  <si>
    <t>Callistos</t>
  </si>
  <si>
    <t>Ilara</t>
  </si>
  <si>
    <t>Suara</t>
  </si>
  <si>
    <t>5-2020-102/1147</t>
  </si>
  <si>
    <t>5-2016-102/1104</t>
  </si>
  <si>
    <t>5-2018-102/1133</t>
  </si>
  <si>
    <t>name
in Filemaker</t>
  </si>
  <si>
    <t>Replicate batch 2</t>
  </si>
  <si>
    <t>Replicate batch 3</t>
  </si>
  <si>
    <t>Abs 410 nm (PPO sample )</t>
  </si>
  <si>
    <t>Analyseresultater, rødkløver</t>
  </si>
  <si>
    <t>Projekt Klimaprotein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</si>
</sst>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</cellStyleXfs>
  <cellXfs count="18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9" fillId="0" borderId="0" xfId="0" applyFont="1"/>
    <xf numFmtId="1" fontId="9" fillId="0" borderId="0" xfId="0" applyNumberFormat="1" applyFont="1" applyAlignment="1">
      <alignment horizontal="center"/>
    </xf>
    <xf numFmtId="0" fontId="7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/>
    </xf>
    <xf numFmtId="0" fontId="13" fillId="2" borderId="0" xfId="0" applyFont="1" applyFill="1" applyAlignment="1">
      <alignment horizontal="center"/>
    </xf>
    <xf numFmtId="1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 wrapText="1"/>
    </xf>
  </cellXfs>
  <cellStyles count="5">
    <cellStyle name="Normal" xfId="0" builtinId="0"/>
    <cellStyle name="Normal 3" xfId="4" xr:uid="{DC497FB1-F2A5-46C4-9FA1-114967F44CF3}"/>
    <cellStyle name="Normální 2" xfId="2" xr:uid="{51C74636-1677-4680-9549-16FEFF44C61B}"/>
    <cellStyle name="Normální 3" xfId="3" xr:uid="{AD3FE9D6-6AD5-4A22-A597-AF1CED5D06D9}"/>
    <cellStyle name="Normální 4" xfId="1" xr:uid="{A278EB6B-3B1D-4D37-9EE8-4D3DB19F70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1A214-99E1-4664-B25A-8E0FBDAEF69B}">
  <sheetPr>
    <outlinePr summaryBelow="0"/>
    <pageSetUpPr fitToPage="1"/>
  </sheetPr>
  <dimension ref="A1:Z230"/>
  <sheetViews>
    <sheetView tabSelected="1" zoomScaleNormal="100" workbookViewId="0">
      <pane ySplit="5" topLeftCell="A6" activePane="bottomLeft" state="frozen"/>
      <selection pane="bottomLeft" activeCell="A3" sqref="A3"/>
    </sheetView>
  </sheetViews>
  <sheetFormatPr defaultColWidth="9.140625" defaultRowHeight="15" x14ac:dyDescent="0.25"/>
  <cols>
    <col min="1" max="1" width="25" style="10" customWidth="1"/>
    <col min="2" max="2" width="12" style="10" customWidth="1"/>
    <col min="3" max="3" width="22.7109375" style="10" customWidth="1"/>
    <col min="4" max="4" width="17.7109375" style="10" bestFit="1" customWidth="1"/>
    <col min="5" max="5" width="10.85546875" style="10" customWidth="1"/>
    <col min="6" max="6" width="10.7109375" style="10" customWidth="1"/>
    <col min="7" max="7" width="7.5703125" style="10" customWidth="1"/>
    <col min="8" max="12" width="14.140625" style="10" customWidth="1"/>
    <col min="13" max="13" width="9.140625" style="10"/>
    <col min="14" max="14" width="20.5703125" style="10" customWidth="1"/>
    <col min="15" max="29" width="9.140625" style="10"/>
    <col min="30" max="30" width="13" style="10" customWidth="1"/>
    <col min="31" max="16384" width="9.140625" style="10"/>
  </cols>
  <sheetData>
    <row r="1" spans="1:14" x14ac:dyDescent="0.25">
      <c r="A1" s="1" t="s">
        <v>215</v>
      </c>
      <c r="B1" s="2"/>
      <c r="C1" s="3"/>
      <c r="D1" s="3"/>
      <c r="E1" s="3"/>
    </row>
    <row r="2" spans="1:14" x14ac:dyDescent="0.25">
      <c r="A2" s="4" t="s">
        <v>216</v>
      </c>
      <c r="B2" s="5"/>
      <c r="C2" s="11"/>
      <c r="D2" s="11"/>
      <c r="E2" s="11"/>
    </row>
    <row r="3" spans="1:14" x14ac:dyDescent="0.25">
      <c r="B3" s="6"/>
    </row>
    <row r="4" spans="1:14" x14ac:dyDescent="0.25">
      <c r="A4" s="7"/>
      <c r="B4" s="8"/>
      <c r="C4" s="9"/>
      <c r="D4" s="9"/>
      <c r="E4" s="9"/>
    </row>
    <row r="5" spans="1:14" ht="63.75" customHeight="1" x14ac:dyDescent="0.25">
      <c r="A5" s="15" t="s">
        <v>159</v>
      </c>
      <c r="B5" s="16" t="s">
        <v>0</v>
      </c>
      <c r="C5" s="15" t="s">
        <v>160</v>
      </c>
      <c r="D5" s="15" t="s">
        <v>161</v>
      </c>
      <c r="E5" s="17" t="s">
        <v>211</v>
      </c>
      <c r="F5" s="15"/>
      <c r="G5" s="17" t="s">
        <v>181</v>
      </c>
      <c r="H5" s="17" t="s">
        <v>186</v>
      </c>
      <c r="I5" s="17" t="s">
        <v>214</v>
      </c>
      <c r="J5" s="17" t="s">
        <v>182</v>
      </c>
      <c r="K5" s="17" t="s">
        <v>187</v>
      </c>
      <c r="L5" s="17" t="s">
        <v>188</v>
      </c>
      <c r="M5" s="17" t="s">
        <v>183</v>
      </c>
      <c r="N5" s="17" t="s">
        <v>185</v>
      </c>
    </row>
    <row r="6" spans="1:14" x14ac:dyDescent="0.25">
      <c r="A6" s="9" t="s">
        <v>162</v>
      </c>
      <c r="B6" s="6">
        <v>1</v>
      </c>
      <c r="C6" s="12" t="s">
        <v>9</v>
      </c>
      <c r="D6" s="12" t="s">
        <v>11</v>
      </c>
      <c r="E6" s="12" t="s">
        <v>9</v>
      </c>
      <c r="F6" s="10" t="s">
        <v>163</v>
      </c>
      <c r="G6" s="10">
        <v>1</v>
      </c>
      <c r="H6" s="10">
        <v>1.77</v>
      </c>
      <c r="I6" s="10">
        <v>1.1056999999999999</v>
      </c>
      <c r="J6" s="10">
        <v>0.8337</v>
      </c>
      <c r="K6" s="10">
        <f>(222.2*(I6-J6))/H6</f>
        <v>34.145988700564956</v>
      </c>
      <c r="L6" s="10">
        <v>92.7</v>
      </c>
      <c r="M6" s="10">
        <v>32</v>
      </c>
      <c r="N6" s="10">
        <f>M6*5.6</f>
        <v>179.2</v>
      </c>
    </row>
    <row r="7" spans="1:14" x14ac:dyDescent="0.25">
      <c r="A7" s="9"/>
      <c r="B7" s="6"/>
      <c r="C7" s="12"/>
      <c r="D7" s="12"/>
      <c r="E7" s="12"/>
      <c r="G7" s="10">
        <v>1</v>
      </c>
      <c r="H7" s="10">
        <v>1.72</v>
      </c>
      <c r="I7" s="10">
        <v>1.4116</v>
      </c>
      <c r="J7" s="10">
        <v>1.2778</v>
      </c>
      <c r="K7" s="10">
        <f t="shared" ref="K7:K70" si="0">(222.2*(I7-J7))/H7</f>
        <v>17.285093023255801</v>
      </c>
      <c r="M7" s="10">
        <v>34.5</v>
      </c>
      <c r="N7" s="10">
        <f t="shared" ref="N7:N70" si="1">M7*5.6</f>
        <v>193.2</v>
      </c>
    </row>
    <row r="8" spans="1:14" x14ac:dyDescent="0.25">
      <c r="A8" s="9" t="s">
        <v>162</v>
      </c>
      <c r="B8" s="6">
        <v>2</v>
      </c>
      <c r="C8" s="12" t="s">
        <v>3</v>
      </c>
      <c r="D8" s="12" t="s">
        <v>15</v>
      </c>
      <c r="E8" s="12" t="s">
        <v>3</v>
      </c>
      <c r="F8" s="10" t="s">
        <v>163</v>
      </c>
      <c r="G8" s="10">
        <v>1</v>
      </c>
      <c r="H8" s="10">
        <v>7.44</v>
      </c>
      <c r="I8" s="10">
        <v>0.56789999999999996</v>
      </c>
      <c r="J8" s="10">
        <v>0.48670000000000002</v>
      </c>
      <c r="K8" s="10">
        <f t="shared" si="0"/>
        <v>2.4250860215053742</v>
      </c>
      <c r="L8" s="10">
        <v>92</v>
      </c>
      <c r="M8" s="10">
        <v>37.9</v>
      </c>
      <c r="N8" s="10">
        <f t="shared" si="1"/>
        <v>212.23999999999998</v>
      </c>
    </row>
    <row r="9" spans="1:14" x14ac:dyDescent="0.25">
      <c r="A9" s="9"/>
      <c r="B9" s="6"/>
      <c r="C9" s="12"/>
      <c r="D9" s="12"/>
      <c r="E9" s="12"/>
      <c r="G9" s="10">
        <v>1</v>
      </c>
      <c r="H9" s="10">
        <v>7.47</v>
      </c>
      <c r="I9" s="10">
        <v>0.88919999999999999</v>
      </c>
      <c r="J9" s="10">
        <v>0.85550000000000004</v>
      </c>
      <c r="K9" s="10">
        <f t="shared" si="0"/>
        <v>1.002428380187415</v>
      </c>
      <c r="M9" s="10">
        <v>41.2</v>
      </c>
      <c r="N9" s="10">
        <f t="shared" si="1"/>
        <v>230.72</v>
      </c>
    </row>
    <row r="10" spans="1:14" x14ac:dyDescent="0.25">
      <c r="A10" s="9" t="s">
        <v>162</v>
      </c>
      <c r="B10" s="6">
        <v>3</v>
      </c>
      <c r="C10" s="12" t="s">
        <v>4</v>
      </c>
      <c r="D10" s="12" t="s">
        <v>16</v>
      </c>
      <c r="E10" s="12" t="s">
        <v>4</v>
      </c>
      <c r="F10" s="10" t="s">
        <v>163</v>
      </c>
      <c r="G10" s="10">
        <v>1</v>
      </c>
      <c r="H10" s="10">
        <v>8.24</v>
      </c>
      <c r="I10" s="10">
        <v>1.4489000000000001</v>
      </c>
      <c r="J10" s="10">
        <v>0.87960000000000005</v>
      </c>
      <c r="K10" s="10">
        <f t="shared" si="0"/>
        <v>15.351754854368931</v>
      </c>
      <c r="L10" s="10">
        <v>92.5</v>
      </c>
      <c r="M10" s="10">
        <v>33.9</v>
      </c>
      <c r="N10" s="10">
        <f t="shared" si="1"/>
        <v>189.83999999999997</v>
      </c>
    </row>
    <row r="11" spans="1:14" x14ac:dyDescent="0.25">
      <c r="A11" s="9"/>
      <c r="B11" s="6"/>
      <c r="C11" s="12"/>
      <c r="D11" s="12"/>
      <c r="E11" s="12"/>
      <c r="G11" s="10">
        <v>1</v>
      </c>
      <c r="H11" s="10">
        <v>0.32</v>
      </c>
      <c r="I11" s="10">
        <v>0.80159999999999998</v>
      </c>
      <c r="J11" s="10">
        <v>0.76700000000000002</v>
      </c>
      <c r="K11" s="10">
        <f t="shared" si="0"/>
        <v>24.025374999999972</v>
      </c>
      <c r="M11" s="10">
        <v>36.700000000000003</v>
      </c>
      <c r="N11" s="10">
        <f t="shared" si="1"/>
        <v>205.52</v>
      </c>
    </row>
    <row r="12" spans="1:14" x14ac:dyDescent="0.25">
      <c r="A12" s="9" t="s">
        <v>162</v>
      </c>
      <c r="B12" s="6">
        <v>4</v>
      </c>
      <c r="C12" s="12" t="s">
        <v>6</v>
      </c>
      <c r="D12" s="12" t="s">
        <v>17</v>
      </c>
      <c r="E12" s="12">
        <v>3065</v>
      </c>
      <c r="F12" s="10" t="s">
        <v>163</v>
      </c>
      <c r="G12" s="10">
        <v>1</v>
      </c>
      <c r="H12" s="10">
        <v>6.5</v>
      </c>
      <c r="I12" s="10">
        <v>0.35399999999999998</v>
      </c>
      <c r="J12" s="10">
        <v>0.27929999999999999</v>
      </c>
      <c r="K12" s="10">
        <f t="shared" si="0"/>
        <v>2.5535907692307687</v>
      </c>
      <c r="L12" s="10">
        <v>92.2</v>
      </c>
      <c r="M12" s="10">
        <v>33.200000000000003</v>
      </c>
      <c r="N12" s="10">
        <f t="shared" si="1"/>
        <v>185.92000000000002</v>
      </c>
    </row>
    <row r="13" spans="1:14" x14ac:dyDescent="0.25">
      <c r="A13" s="9"/>
      <c r="B13" s="6"/>
      <c r="C13" s="12"/>
      <c r="D13" s="12"/>
      <c r="E13" s="12"/>
      <c r="G13" s="10">
        <v>1</v>
      </c>
      <c r="H13" s="10">
        <v>9.1199999999999992</v>
      </c>
      <c r="I13" s="10">
        <v>0.52180000000000004</v>
      </c>
      <c r="J13" s="10">
        <v>0.47339999999999999</v>
      </c>
      <c r="K13" s="10">
        <f t="shared" si="0"/>
        <v>1.1792192982456153</v>
      </c>
      <c r="M13" s="10">
        <v>36</v>
      </c>
      <c r="N13" s="10">
        <f t="shared" si="1"/>
        <v>201.6</v>
      </c>
    </row>
    <row r="14" spans="1:14" x14ac:dyDescent="0.25">
      <c r="A14" s="9" t="s">
        <v>162</v>
      </c>
      <c r="B14" s="6">
        <v>5</v>
      </c>
      <c r="C14" s="12" t="s">
        <v>7</v>
      </c>
      <c r="D14" s="12" t="s">
        <v>18</v>
      </c>
      <c r="E14" s="12">
        <v>3068</v>
      </c>
      <c r="F14" s="10" t="s">
        <v>163</v>
      </c>
      <c r="G14" s="10">
        <v>1</v>
      </c>
      <c r="H14" s="10">
        <v>9.1</v>
      </c>
      <c r="I14" s="10">
        <v>0.62639999999999996</v>
      </c>
      <c r="J14" s="10">
        <v>0.51229999999999998</v>
      </c>
      <c r="K14" s="10">
        <f t="shared" si="0"/>
        <v>2.7860461538461534</v>
      </c>
      <c r="L14" s="10">
        <v>92.1</v>
      </c>
      <c r="M14" s="10">
        <v>32.6</v>
      </c>
      <c r="N14" s="10">
        <f t="shared" si="1"/>
        <v>182.56</v>
      </c>
    </row>
    <row r="15" spans="1:14" x14ac:dyDescent="0.25">
      <c r="A15" s="9"/>
      <c r="B15" s="6"/>
      <c r="C15" s="12"/>
      <c r="D15" s="12"/>
      <c r="E15" s="12"/>
      <c r="G15" s="10">
        <v>1</v>
      </c>
      <c r="H15" s="10">
        <v>6.99</v>
      </c>
      <c r="I15" s="10">
        <v>0.6784</v>
      </c>
      <c r="J15" s="10">
        <v>0.61750000000000005</v>
      </c>
      <c r="K15" s="10">
        <f t="shared" si="0"/>
        <v>1.93590557939914</v>
      </c>
      <c r="M15" s="10">
        <v>35.4</v>
      </c>
      <c r="N15" s="10">
        <f t="shared" si="1"/>
        <v>198.23999999999998</v>
      </c>
    </row>
    <row r="16" spans="1:14" x14ac:dyDescent="0.25">
      <c r="A16" s="9" t="s">
        <v>162</v>
      </c>
      <c r="B16" s="6">
        <v>6</v>
      </c>
      <c r="C16" s="12" t="s">
        <v>12</v>
      </c>
      <c r="D16" s="12" t="s">
        <v>19</v>
      </c>
      <c r="E16" s="12" t="s">
        <v>12</v>
      </c>
      <c r="F16" s="10" t="s">
        <v>163</v>
      </c>
      <c r="G16" s="10">
        <v>1</v>
      </c>
      <c r="H16" s="10">
        <v>6.38</v>
      </c>
      <c r="I16" s="10">
        <v>0.26900000000000002</v>
      </c>
      <c r="J16" s="10">
        <v>0.17019999999999999</v>
      </c>
      <c r="K16" s="10">
        <f t="shared" si="0"/>
        <v>3.4409655172413798</v>
      </c>
      <c r="L16" s="10">
        <v>92.9</v>
      </c>
      <c r="M16" s="10">
        <v>34</v>
      </c>
      <c r="N16" s="10">
        <f t="shared" si="1"/>
        <v>190.39999999999998</v>
      </c>
    </row>
    <row r="17" spans="1:26" x14ac:dyDescent="0.25">
      <c r="A17" s="9"/>
      <c r="B17" s="6"/>
      <c r="C17" s="12"/>
      <c r="D17" s="12"/>
      <c r="E17" s="12"/>
      <c r="G17" s="10">
        <v>1</v>
      </c>
      <c r="H17" s="10">
        <v>4.43</v>
      </c>
      <c r="I17" s="10">
        <v>0.7238</v>
      </c>
      <c r="J17" s="10">
        <v>0.71819999999999995</v>
      </c>
      <c r="K17" s="10">
        <f t="shared" si="0"/>
        <v>0.28088487584650362</v>
      </c>
      <c r="M17" s="10">
        <v>36.6</v>
      </c>
      <c r="N17" s="10">
        <f t="shared" si="1"/>
        <v>204.96</v>
      </c>
    </row>
    <row r="18" spans="1:26" ht="13.9" customHeight="1" x14ac:dyDescent="0.25">
      <c r="A18" s="9" t="s">
        <v>162</v>
      </c>
      <c r="B18" s="6">
        <v>7</v>
      </c>
      <c r="C18" s="12" t="s">
        <v>21</v>
      </c>
      <c r="D18" s="12" t="s">
        <v>20</v>
      </c>
      <c r="E18" s="12">
        <v>3229</v>
      </c>
      <c r="F18" s="10" t="s">
        <v>163</v>
      </c>
      <c r="G18" s="10">
        <v>1</v>
      </c>
      <c r="H18" s="10">
        <v>4.08</v>
      </c>
      <c r="I18" s="10">
        <v>0.76280000000000003</v>
      </c>
      <c r="J18" s="10">
        <v>0.47939999999999999</v>
      </c>
      <c r="K18" s="10">
        <f t="shared" si="0"/>
        <v>15.434186274509806</v>
      </c>
      <c r="L18" s="10">
        <v>93.5</v>
      </c>
      <c r="M18" s="10">
        <v>32.799999999999997</v>
      </c>
      <c r="N18" s="10">
        <f t="shared" si="1"/>
        <v>183.67999999999998</v>
      </c>
      <c r="T18" s="13"/>
      <c r="U18" s="13"/>
      <c r="V18" s="13"/>
      <c r="W18" s="13"/>
      <c r="X18" s="13"/>
      <c r="Y18" s="13"/>
      <c r="Z18" s="13"/>
    </row>
    <row r="19" spans="1:26" x14ac:dyDescent="0.25">
      <c r="A19" s="9"/>
      <c r="B19" s="6"/>
      <c r="C19" s="12"/>
      <c r="D19" s="12"/>
      <c r="E19" s="12"/>
      <c r="G19" s="10">
        <v>1</v>
      </c>
      <c r="H19" s="10">
        <v>3.55</v>
      </c>
      <c r="I19" s="10">
        <v>1.0338000000000001</v>
      </c>
      <c r="J19" s="10">
        <v>0.8175</v>
      </c>
      <c r="K19" s="10">
        <f t="shared" si="0"/>
        <v>13.53855211267606</v>
      </c>
      <c r="M19" s="10">
        <v>35.1</v>
      </c>
      <c r="N19" s="10">
        <f t="shared" si="1"/>
        <v>196.56</v>
      </c>
    </row>
    <row r="20" spans="1:26" x14ac:dyDescent="0.25">
      <c r="A20" s="9" t="s">
        <v>162</v>
      </c>
      <c r="B20" s="6">
        <v>8</v>
      </c>
      <c r="C20" s="12" t="s">
        <v>24</v>
      </c>
      <c r="D20" s="12" t="s">
        <v>23</v>
      </c>
      <c r="E20" s="12">
        <v>3232</v>
      </c>
      <c r="F20" s="10" t="s">
        <v>163</v>
      </c>
      <c r="G20" s="10">
        <v>1</v>
      </c>
      <c r="H20" s="10">
        <v>1.53</v>
      </c>
      <c r="I20" s="10">
        <v>1.2644</v>
      </c>
      <c r="J20" s="10">
        <v>1.2254</v>
      </c>
      <c r="K20" s="10">
        <f t="shared" si="0"/>
        <v>5.6639215686274396</v>
      </c>
      <c r="L20" s="10">
        <v>92.2</v>
      </c>
      <c r="M20" s="10">
        <v>33.200000000000003</v>
      </c>
      <c r="N20" s="10">
        <f t="shared" si="1"/>
        <v>185.92000000000002</v>
      </c>
    </row>
    <row r="21" spans="1:26" x14ac:dyDescent="0.25">
      <c r="A21" s="9"/>
      <c r="B21" s="6"/>
      <c r="C21" s="12"/>
      <c r="D21" s="12"/>
      <c r="E21" s="12"/>
      <c r="G21" s="10">
        <v>1</v>
      </c>
      <c r="H21" s="10">
        <v>10.25</v>
      </c>
      <c r="I21" s="10">
        <v>0.8962</v>
      </c>
      <c r="J21" s="10">
        <v>0.74080000000000001</v>
      </c>
      <c r="K21" s="10">
        <f t="shared" si="0"/>
        <v>3.3687687804878039</v>
      </c>
      <c r="M21" s="10">
        <v>36</v>
      </c>
      <c r="N21" s="10">
        <f t="shared" si="1"/>
        <v>201.6</v>
      </c>
    </row>
    <row r="22" spans="1:26" x14ac:dyDescent="0.25">
      <c r="A22" s="9" t="s">
        <v>162</v>
      </c>
      <c r="B22" s="6">
        <v>9</v>
      </c>
      <c r="C22" s="12" t="s">
        <v>205</v>
      </c>
      <c r="D22" s="12" t="s">
        <v>210</v>
      </c>
      <c r="E22" s="12" t="s">
        <v>205</v>
      </c>
      <c r="F22" s="10" t="s">
        <v>163</v>
      </c>
      <c r="G22" s="10">
        <v>1</v>
      </c>
      <c r="H22" s="10">
        <v>8.06</v>
      </c>
      <c r="I22" s="10">
        <v>0.95320000000000005</v>
      </c>
      <c r="J22" s="10">
        <v>2.4500000000000001E-2</v>
      </c>
      <c r="K22" s="10">
        <f t="shared" si="0"/>
        <v>25.602622828784121</v>
      </c>
      <c r="L22" s="10">
        <v>92.6</v>
      </c>
      <c r="M22" s="10">
        <v>34.6</v>
      </c>
      <c r="N22" s="10">
        <f t="shared" si="1"/>
        <v>193.76</v>
      </c>
    </row>
    <row r="23" spans="1:26" x14ac:dyDescent="0.25">
      <c r="A23" s="9"/>
      <c r="B23" s="6"/>
      <c r="C23" s="12"/>
      <c r="D23" s="12"/>
      <c r="E23" s="12"/>
      <c r="G23" s="10">
        <v>1</v>
      </c>
      <c r="H23" s="10">
        <v>3.55</v>
      </c>
      <c r="I23" s="10">
        <v>1.0085999999999999</v>
      </c>
      <c r="J23" s="10">
        <v>0.27379999999999999</v>
      </c>
      <c r="K23" s="10">
        <f t="shared" si="0"/>
        <v>45.992270422535206</v>
      </c>
      <c r="M23" s="10">
        <v>37.4</v>
      </c>
      <c r="N23" s="10">
        <f t="shared" si="1"/>
        <v>209.43999999999997</v>
      </c>
    </row>
    <row r="24" spans="1:26" x14ac:dyDescent="0.25">
      <c r="A24" s="9" t="s">
        <v>162</v>
      </c>
      <c r="B24" s="6">
        <v>10</v>
      </c>
      <c r="C24" s="12" t="s">
        <v>189</v>
      </c>
      <c r="D24" s="12" t="s">
        <v>190</v>
      </c>
      <c r="E24" s="12">
        <v>3134</v>
      </c>
      <c r="F24" s="10" t="s">
        <v>163</v>
      </c>
      <c r="G24" s="10">
        <v>1</v>
      </c>
      <c r="H24" s="10">
        <v>16.27</v>
      </c>
      <c r="I24" s="10">
        <v>0.26950000000000002</v>
      </c>
      <c r="J24" s="10">
        <v>0.22239999999999999</v>
      </c>
      <c r="K24" s="10">
        <f t="shared" si="0"/>
        <v>0.64324646588813805</v>
      </c>
      <c r="L24" s="10">
        <v>93.2</v>
      </c>
      <c r="M24" s="10">
        <v>31.9</v>
      </c>
      <c r="N24" s="10">
        <f t="shared" si="1"/>
        <v>178.64</v>
      </c>
    </row>
    <row r="25" spans="1:26" x14ac:dyDescent="0.25">
      <c r="A25" s="9"/>
      <c r="B25" s="6"/>
      <c r="C25" s="12"/>
      <c r="D25" s="12"/>
      <c r="E25" s="12"/>
      <c r="G25" s="10">
        <v>1</v>
      </c>
      <c r="H25" s="10">
        <v>6.08</v>
      </c>
      <c r="I25" s="10">
        <v>0.79200000000000004</v>
      </c>
      <c r="J25" s="10">
        <v>0.67520000000000002</v>
      </c>
      <c r="K25" s="10">
        <f t="shared" si="0"/>
        <v>4.2685789473684208</v>
      </c>
      <c r="M25" s="10">
        <v>34.200000000000003</v>
      </c>
      <c r="N25" s="10">
        <f t="shared" si="1"/>
        <v>191.52</v>
      </c>
    </row>
    <row r="26" spans="1:26" x14ac:dyDescent="0.25">
      <c r="A26" s="9" t="s">
        <v>162</v>
      </c>
      <c r="B26" s="6">
        <v>11</v>
      </c>
      <c r="C26" s="12" t="s">
        <v>28</v>
      </c>
      <c r="D26" s="12" t="s">
        <v>27</v>
      </c>
      <c r="E26" s="12">
        <v>8446</v>
      </c>
      <c r="F26" s="10" t="s">
        <v>163</v>
      </c>
      <c r="G26" s="10">
        <v>1</v>
      </c>
      <c r="H26" s="10">
        <v>3.84</v>
      </c>
      <c r="I26" s="10">
        <v>0.53559999999999997</v>
      </c>
      <c r="J26" s="10">
        <v>0.45789999999999997</v>
      </c>
      <c r="K26" s="10">
        <f t="shared" si="0"/>
        <v>4.4960781249999995</v>
      </c>
      <c r="L26" s="10">
        <v>92.7</v>
      </c>
      <c r="M26" s="10">
        <v>38.200000000000003</v>
      </c>
      <c r="N26" s="10">
        <f t="shared" si="1"/>
        <v>213.92000000000002</v>
      </c>
    </row>
    <row r="27" spans="1:26" x14ac:dyDescent="0.25">
      <c r="A27" s="9"/>
      <c r="B27" s="6"/>
      <c r="C27" s="12"/>
      <c r="D27" s="12"/>
      <c r="E27" s="12"/>
      <c r="G27" s="10">
        <v>1</v>
      </c>
      <c r="H27" s="10">
        <v>7.09</v>
      </c>
      <c r="I27" s="10">
        <v>1.1121000000000001</v>
      </c>
      <c r="J27" s="10">
        <v>0.86499999999999999</v>
      </c>
      <c r="K27" s="10">
        <f t="shared" si="0"/>
        <v>7.7440930888575492</v>
      </c>
      <c r="M27" s="10">
        <v>41.2</v>
      </c>
      <c r="N27" s="10">
        <f t="shared" si="1"/>
        <v>230.72</v>
      </c>
    </row>
    <row r="28" spans="1:26" x14ac:dyDescent="0.25">
      <c r="A28" s="9" t="s">
        <v>162</v>
      </c>
      <c r="B28" s="6">
        <v>12</v>
      </c>
      <c r="C28" s="12" t="s">
        <v>201</v>
      </c>
      <c r="D28" s="12" t="s">
        <v>202</v>
      </c>
      <c r="E28" s="12">
        <v>23012</v>
      </c>
      <c r="F28" s="10" t="s">
        <v>163</v>
      </c>
      <c r="G28" s="10">
        <v>1</v>
      </c>
      <c r="H28" s="10">
        <v>5.41</v>
      </c>
      <c r="I28" s="10">
        <v>1.3050999999999999</v>
      </c>
      <c r="J28" s="10">
        <v>1.0156000000000001</v>
      </c>
      <c r="K28" s="10">
        <f t="shared" si="0"/>
        <v>11.890369685767091</v>
      </c>
      <c r="L28" s="10">
        <v>92.8</v>
      </c>
      <c r="M28" s="10">
        <v>32.200000000000003</v>
      </c>
      <c r="N28" s="10">
        <f t="shared" si="1"/>
        <v>180.32</v>
      </c>
    </row>
    <row r="29" spans="1:26" x14ac:dyDescent="0.25">
      <c r="A29" s="9"/>
      <c r="B29" s="6"/>
      <c r="C29" s="12"/>
      <c r="D29" s="12"/>
      <c r="E29" s="12"/>
      <c r="G29" s="10">
        <v>1</v>
      </c>
      <c r="H29" s="10">
        <v>10.06</v>
      </c>
      <c r="I29" s="10">
        <v>0.98429999999999995</v>
      </c>
      <c r="J29" s="10">
        <v>0.45810000000000001</v>
      </c>
      <c r="K29" s="10">
        <f t="shared" si="0"/>
        <v>11.622429423459243</v>
      </c>
      <c r="M29" s="10">
        <v>34.700000000000003</v>
      </c>
      <c r="N29" s="10">
        <f t="shared" si="1"/>
        <v>194.32</v>
      </c>
    </row>
    <row r="30" spans="1:26" x14ac:dyDescent="0.25">
      <c r="A30" s="9" t="s">
        <v>162</v>
      </c>
      <c r="B30" s="6">
        <v>13</v>
      </c>
      <c r="C30" s="12" t="s">
        <v>199</v>
      </c>
      <c r="D30" s="12" t="s">
        <v>200</v>
      </c>
      <c r="E30" s="12">
        <v>23008</v>
      </c>
      <c r="F30" s="10" t="s">
        <v>163</v>
      </c>
      <c r="G30" s="10">
        <v>1</v>
      </c>
      <c r="H30" s="10">
        <v>9.42</v>
      </c>
      <c r="I30" s="10">
        <v>0.54179999999999995</v>
      </c>
      <c r="J30" s="10">
        <v>0.45379999999999998</v>
      </c>
      <c r="K30" s="10">
        <f t="shared" si="0"/>
        <v>2.0757537154989376</v>
      </c>
      <c r="L30" s="10">
        <v>92.3</v>
      </c>
      <c r="M30" s="10">
        <v>33.5</v>
      </c>
      <c r="N30" s="10">
        <f t="shared" si="1"/>
        <v>187.6</v>
      </c>
    </row>
    <row r="31" spans="1:26" x14ac:dyDescent="0.25">
      <c r="A31" s="9"/>
      <c r="B31" s="6"/>
      <c r="C31" s="12"/>
      <c r="D31" s="12"/>
      <c r="E31" s="12"/>
      <c r="G31" s="10">
        <v>1</v>
      </c>
      <c r="H31" s="10">
        <v>8.85</v>
      </c>
      <c r="I31" s="10">
        <v>0.76429999999999998</v>
      </c>
      <c r="J31" s="10">
        <v>0.67510000000000003</v>
      </c>
      <c r="K31" s="10">
        <f t="shared" si="0"/>
        <v>2.2395751412429363</v>
      </c>
      <c r="M31" s="10">
        <v>36.299999999999997</v>
      </c>
      <c r="N31" s="10">
        <f t="shared" si="1"/>
        <v>203.27999999999997</v>
      </c>
    </row>
    <row r="32" spans="1:26" x14ac:dyDescent="0.25">
      <c r="A32" s="9" t="s">
        <v>162</v>
      </c>
      <c r="B32" s="6">
        <v>14</v>
      </c>
      <c r="C32" s="12" t="s">
        <v>195</v>
      </c>
      <c r="D32" s="12" t="s">
        <v>196</v>
      </c>
      <c r="E32" s="12">
        <v>23002</v>
      </c>
      <c r="F32" s="10" t="s">
        <v>163</v>
      </c>
      <c r="G32" s="10">
        <v>1</v>
      </c>
      <c r="H32" s="10">
        <v>9.98</v>
      </c>
      <c r="I32" s="10">
        <v>1.0945</v>
      </c>
      <c r="J32" s="10">
        <v>0.7087</v>
      </c>
      <c r="K32" s="10">
        <f t="shared" si="0"/>
        <v>8.589655310621243</v>
      </c>
      <c r="L32" s="10">
        <v>92.4</v>
      </c>
      <c r="M32" s="10">
        <v>36.200000000000003</v>
      </c>
      <c r="N32" s="10">
        <f t="shared" si="1"/>
        <v>202.72</v>
      </c>
    </row>
    <row r="33" spans="1:14" x14ac:dyDescent="0.25">
      <c r="A33" s="9"/>
      <c r="B33" s="6"/>
      <c r="C33" s="12"/>
      <c r="D33" s="12"/>
      <c r="E33" s="12"/>
      <c r="G33" s="10">
        <v>1</v>
      </c>
      <c r="H33" s="10">
        <v>24.13</v>
      </c>
      <c r="I33" s="10">
        <v>0.8548</v>
      </c>
      <c r="J33" s="10">
        <v>0.54010000000000002</v>
      </c>
      <c r="K33" s="10">
        <f t="shared" si="0"/>
        <v>2.8979005387484458</v>
      </c>
      <c r="M33" s="10">
        <v>39.200000000000003</v>
      </c>
      <c r="N33" s="10">
        <f t="shared" si="1"/>
        <v>219.52</v>
      </c>
    </row>
    <row r="34" spans="1:14" x14ac:dyDescent="0.25">
      <c r="A34" s="9" t="s">
        <v>162</v>
      </c>
      <c r="B34" s="6">
        <v>15</v>
      </c>
      <c r="C34" s="12" t="s">
        <v>197</v>
      </c>
      <c r="D34" s="12" t="s">
        <v>198</v>
      </c>
      <c r="E34" s="12">
        <v>23005</v>
      </c>
      <c r="F34" s="10" t="s">
        <v>163</v>
      </c>
      <c r="G34" s="10">
        <v>1</v>
      </c>
      <c r="H34" s="10">
        <v>9.5299999999999994</v>
      </c>
      <c r="I34" s="10">
        <v>0.81679999999999997</v>
      </c>
      <c r="J34" s="10">
        <v>0.63249999999999995</v>
      </c>
      <c r="K34" s="10">
        <f t="shared" si="0"/>
        <v>4.2971101783840515</v>
      </c>
      <c r="L34" s="10">
        <v>92.7</v>
      </c>
      <c r="M34" s="10">
        <v>37.5</v>
      </c>
      <c r="N34" s="10">
        <f t="shared" si="1"/>
        <v>210</v>
      </c>
    </row>
    <row r="35" spans="1:14" x14ac:dyDescent="0.25">
      <c r="A35" s="9"/>
      <c r="B35" s="6"/>
      <c r="C35" s="12"/>
      <c r="D35" s="12"/>
      <c r="E35" s="12"/>
      <c r="G35" s="10">
        <v>1</v>
      </c>
      <c r="H35" s="10">
        <v>7.96</v>
      </c>
      <c r="I35" s="10">
        <v>0.57550000000000001</v>
      </c>
      <c r="J35" s="10">
        <v>0.4178</v>
      </c>
      <c r="K35" s="10">
        <f t="shared" si="0"/>
        <v>4.4021281407035175</v>
      </c>
      <c r="M35" s="10">
        <v>40.5</v>
      </c>
      <c r="N35" s="10">
        <f t="shared" si="1"/>
        <v>226.79999999999998</v>
      </c>
    </row>
    <row r="36" spans="1:14" x14ac:dyDescent="0.25">
      <c r="A36" s="9" t="s">
        <v>162</v>
      </c>
      <c r="B36" s="6">
        <v>16</v>
      </c>
      <c r="C36" s="12" t="s">
        <v>2</v>
      </c>
      <c r="D36" s="12" t="s">
        <v>37</v>
      </c>
      <c r="E36" s="12" t="s">
        <v>2</v>
      </c>
      <c r="F36" s="10" t="s">
        <v>163</v>
      </c>
      <c r="G36" s="10">
        <v>1</v>
      </c>
      <c r="H36" s="10">
        <v>3.19</v>
      </c>
      <c r="I36" s="10">
        <v>0.91400000000000003</v>
      </c>
      <c r="J36" s="10">
        <v>0.55889999999999995</v>
      </c>
      <c r="K36" s="10">
        <f t="shared" si="0"/>
        <v>24.734551724137937</v>
      </c>
      <c r="L36" s="10">
        <v>91.8</v>
      </c>
      <c r="M36" s="10">
        <v>34.1</v>
      </c>
      <c r="N36" s="10">
        <f t="shared" si="1"/>
        <v>190.96</v>
      </c>
    </row>
    <row r="37" spans="1:14" x14ac:dyDescent="0.25">
      <c r="A37" s="9"/>
      <c r="B37" s="6"/>
      <c r="C37" s="12"/>
      <c r="D37" s="12"/>
      <c r="E37" s="12"/>
      <c r="G37" s="10">
        <v>1</v>
      </c>
      <c r="H37" s="10">
        <v>5.89</v>
      </c>
      <c r="I37" s="10">
        <v>0.65159999999999996</v>
      </c>
      <c r="J37" s="10">
        <v>0.214</v>
      </c>
      <c r="K37" s="10">
        <f t="shared" si="0"/>
        <v>16.50844142614601</v>
      </c>
      <c r="M37" s="10">
        <v>37.200000000000003</v>
      </c>
      <c r="N37" s="10">
        <f t="shared" si="1"/>
        <v>208.32</v>
      </c>
    </row>
    <row r="38" spans="1:14" x14ac:dyDescent="0.25">
      <c r="A38" s="9" t="s">
        <v>162</v>
      </c>
      <c r="B38" s="6">
        <v>17</v>
      </c>
      <c r="C38" s="12" t="s">
        <v>13</v>
      </c>
      <c r="D38" s="12" t="s">
        <v>38</v>
      </c>
      <c r="E38" s="12">
        <v>3122</v>
      </c>
      <c r="F38" s="10" t="s">
        <v>163</v>
      </c>
      <c r="G38" s="10">
        <v>1</v>
      </c>
      <c r="H38" s="10">
        <v>2.35</v>
      </c>
      <c r="I38" s="10">
        <v>1.1439999999999999</v>
      </c>
      <c r="J38" s="10">
        <v>0.91539999999999999</v>
      </c>
      <c r="K38" s="10">
        <f t="shared" si="0"/>
        <v>21.614859574468074</v>
      </c>
      <c r="L38" s="10">
        <v>92.7</v>
      </c>
      <c r="M38" s="10">
        <v>34.6</v>
      </c>
      <c r="N38" s="10">
        <f t="shared" si="1"/>
        <v>193.76</v>
      </c>
    </row>
    <row r="39" spans="1:14" x14ac:dyDescent="0.25">
      <c r="A39" s="9"/>
      <c r="B39" s="6"/>
      <c r="C39" s="12"/>
      <c r="D39" s="12"/>
      <c r="E39" s="12"/>
      <c r="G39" s="10">
        <v>1</v>
      </c>
      <c r="H39" s="10">
        <v>4.9400000000000004</v>
      </c>
      <c r="I39" s="10">
        <v>0.4657</v>
      </c>
      <c r="J39" s="10">
        <v>0.1258</v>
      </c>
      <c r="K39" s="10">
        <f t="shared" si="0"/>
        <v>15.288619433198379</v>
      </c>
      <c r="M39" s="10">
        <v>37.299999999999997</v>
      </c>
      <c r="N39" s="10">
        <f t="shared" si="1"/>
        <v>208.87999999999997</v>
      </c>
    </row>
    <row r="40" spans="1:14" x14ac:dyDescent="0.25">
      <c r="A40" s="9" t="s">
        <v>162</v>
      </c>
      <c r="B40" s="6">
        <v>18</v>
      </c>
      <c r="C40" s="12" t="s">
        <v>193</v>
      </c>
      <c r="D40" s="12" t="s">
        <v>194</v>
      </c>
      <c r="E40" s="12">
        <v>3219</v>
      </c>
      <c r="F40" s="10" t="s">
        <v>163</v>
      </c>
      <c r="G40" s="10">
        <v>1</v>
      </c>
      <c r="H40" s="10">
        <v>14.29</v>
      </c>
      <c r="I40" s="10">
        <v>0.55500000000000005</v>
      </c>
      <c r="J40" s="10">
        <v>0.4209</v>
      </c>
      <c r="K40" s="10">
        <f t="shared" si="0"/>
        <v>2.0851658502449273</v>
      </c>
      <c r="L40" s="10">
        <v>91.8</v>
      </c>
      <c r="M40" s="10">
        <v>35.700000000000003</v>
      </c>
      <c r="N40" s="10">
        <f t="shared" si="1"/>
        <v>199.92000000000002</v>
      </c>
    </row>
    <row r="41" spans="1:14" x14ac:dyDescent="0.25">
      <c r="A41" s="9"/>
      <c r="B41" s="6"/>
      <c r="C41" s="12"/>
      <c r="D41" s="12"/>
      <c r="E41" s="12"/>
      <c r="G41" s="10">
        <v>1</v>
      </c>
      <c r="H41" s="10">
        <v>6.28</v>
      </c>
      <c r="I41" s="10">
        <v>0.60860000000000003</v>
      </c>
      <c r="J41" s="10">
        <v>0.40989999999999999</v>
      </c>
      <c r="K41" s="10">
        <f t="shared" si="0"/>
        <v>7.0304363057324846</v>
      </c>
      <c r="M41" s="10">
        <v>38.9</v>
      </c>
      <c r="N41" s="10">
        <f t="shared" si="1"/>
        <v>217.83999999999997</v>
      </c>
    </row>
    <row r="42" spans="1:14" x14ac:dyDescent="0.25">
      <c r="A42" s="9" t="s">
        <v>162</v>
      </c>
      <c r="B42" s="6">
        <v>19</v>
      </c>
      <c r="C42" s="12" t="s">
        <v>22</v>
      </c>
      <c r="D42" s="12" t="s">
        <v>39</v>
      </c>
      <c r="E42" s="12">
        <v>3230</v>
      </c>
      <c r="F42" s="10" t="s">
        <v>163</v>
      </c>
      <c r="G42" s="10">
        <v>1</v>
      </c>
      <c r="H42" s="10">
        <v>9.4700000000000006</v>
      </c>
      <c r="I42" s="10">
        <v>0.69479999999999997</v>
      </c>
      <c r="J42" s="10">
        <v>0.6331</v>
      </c>
      <c r="K42" s="10">
        <f t="shared" si="0"/>
        <v>1.4477022175290384</v>
      </c>
      <c r="L42" s="10">
        <v>92.7</v>
      </c>
      <c r="M42" s="10">
        <v>34</v>
      </c>
      <c r="N42" s="10">
        <f t="shared" si="1"/>
        <v>190.39999999999998</v>
      </c>
    </row>
    <row r="43" spans="1:14" x14ac:dyDescent="0.25">
      <c r="A43" s="9"/>
      <c r="B43" s="6"/>
      <c r="C43" s="12"/>
      <c r="D43" s="12"/>
      <c r="E43" s="12"/>
      <c r="G43" s="10">
        <v>1</v>
      </c>
      <c r="H43" s="10">
        <v>5.23</v>
      </c>
      <c r="I43" s="10">
        <v>0.22389999999999999</v>
      </c>
      <c r="J43" s="10">
        <v>0.16819999999999999</v>
      </c>
      <c r="K43" s="10">
        <f t="shared" si="0"/>
        <v>2.3664512428298274</v>
      </c>
      <c r="M43" s="10">
        <v>36.700000000000003</v>
      </c>
      <c r="N43" s="10">
        <f t="shared" si="1"/>
        <v>205.52</v>
      </c>
    </row>
    <row r="44" spans="1:14" x14ac:dyDescent="0.25">
      <c r="A44" s="9" t="s">
        <v>162</v>
      </c>
      <c r="B44" s="6">
        <v>20</v>
      </c>
      <c r="C44" s="12" t="s">
        <v>41</v>
      </c>
      <c r="D44" s="12" t="s">
        <v>40</v>
      </c>
      <c r="E44" s="12">
        <v>3242</v>
      </c>
      <c r="F44" s="10" t="s">
        <v>163</v>
      </c>
      <c r="G44" s="10">
        <v>1</v>
      </c>
      <c r="H44" s="10">
        <v>3.25</v>
      </c>
      <c r="I44" s="10">
        <v>1.0699000000000001</v>
      </c>
      <c r="J44" s="10">
        <v>0.9647</v>
      </c>
      <c r="K44" s="10">
        <f t="shared" si="0"/>
        <v>7.192443076923082</v>
      </c>
      <c r="L44" s="10">
        <v>93.1</v>
      </c>
      <c r="M44" s="10">
        <v>34.5</v>
      </c>
      <c r="N44" s="10">
        <f t="shared" si="1"/>
        <v>193.2</v>
      </c>
    </row>
    <row r="45" spans="1:14" x14ac:dyDescent="0.25">
      <c r="A45" s="9"/>
      <c r="B45" s="6"/>
      <c r="C45" s="12"/>
      <c r="D45" s="12"/>
      <c r="E45" s="12"/>
      <c r="G45" s="10">
        <v>1</v>
      </c>
      <c r="H45" s="10">
        <v>8.91</v>
      </c>
      <c r="I45" s="10">
        <v>0.60609999999999997</v>
      </c>
      <c r="J45" s="10">
        <v>0.37540000000000001</v>
      </c>
      <c r="K45" s="10">
        <f t="shared" si="0"/>
        <v>5.7532592592592584</v>
      </c>
      <c r="M45" s="10">
        <v>37.1</v>
      </c>
      <c r="N45" s="10">
        <f t="shared" si="1"/>
        <v>207.76</v>
      </c>
    </row>
    <row r="46" spans="1:14" x14ac:dyDescent="0.25">
      <c r="A46" s="9" t="s">
        <v>162</v>
      </c>
      <c r="B46" s="6">
        <v>21</v>
      </c>
      <c r="C46" s="12" t="s">
        <v>43</v>
      </c>
      <c r="D46" s="12" t="s">
        <v>42</v>
      </c>
      <c r="E46" s="12">
        <v>3249</v>
      </c>
      <c r="F46" s="10" t="s">
        <v>163</v>
      </c>
      <c r="G46" s="10">
        <v>1</v>
      </c>
      <c r="H46" s="10">
        <v>12.24</v>
      </c>
      <c r="I46" s="10">
        <v>1.4218</v>
      </c>
      <c r="J46" s="10">
        <v>1.155</v>
      </c>
      <c r="K46" s="10">
        <f t="shared" si="0"/>
        <v>4.8433790849673191</v>
      </c>
      <c r="L46" s="10">
        <v>92.4</v>
      </c>
      <c r="M46" s="10">
        <v>34.1</v>
      </c>
      <c r="N46" s="10">
        <f t="shared" si="1"/>
        <v>190.96</v>
      </c>
    </row>
    <row r="47" spans="1:14" x14ac:dyDescent="0.25">
      <c r="A47" s="9"/>
      <c r="B47" s="6"/>
      <c r="C47" s="12"/>
      <c r="D47" s="12"/>
      <c r="E47" s="12"/>
      <c r="G47" s="10">
        <v>1</v>
      </c>
      <c r="H47" s="10">
        <v>6.68</v>
      </c>
      <c r="I47" s="10">
        <v>0.28000000000000003</v>
      </c>
      <c r="J47" s="10">
        <v>0.17979999999999999</v>
      </c>
      <c r="K47" s="10">
        <f t="shared" si="0"/>
        <v>3.3330000000000011</v>
      </c>
      <c r="M47" s="10">
        <v>36.9</v>
      </c>
      <c r="N47" s="10">
        <f t="shared" si="1"/>
        <v>206.64</v>
      </c>
    </row>
    <row r="48" spans="1:14" x14ac:dyDescent="0.25">
      <c r="A48" s="9" t="s">
        <v>162</v>
      </c>
      <c r="B48" s="6">
        <v>22</v>
      </c>
      <c r="C48" s="12" t="s">
        <v>45</v>
      </c>
      <c r="D48" s="12" t="s">
        <v>44</v>
      </c>
      <c r="E48" s="12">
        <v>3138</v>
      </c>
      <c r="F48" s="10" t="s">
        <v>163</v>
      </c>
      <c r="G48" s="10">
        <v>1</v>
      </c>
      <c r="H48" s="10">
        <v>6.56</v>
      </c>
      <c r="I48" s="10">
        <v>0.95679999999999998</v>
      </c>
      <c r="J48" s="10">
        <v>0.89539999999999997</v>
      </c>
      <c r="K48" s="10">
        <f t="shared" si="0"/>
        <v>2.0797378048780493</v>
      </c>
      <c r="L48" s="10">
        <v>92.8</v>
      </c>
      <c r="M48" s="10">
        <v>33.4</v>
      </c>
      <c r="N48" s="10">
        <f t="shared" si="1"/>
        <v>187.04</v>
      </c>
    </row>
    <row r="49" spans="1:14" x14ac:dyDescent="0.25">
      <c r="A49" s="9"/>
      <c r="B49" s="6"/>
      <c r="C49" s="12"/>
      <c r="D49" s="12"/>
      <c r="E49" s="12"/>
      <c r="G49" s="10">
        <v>1</v>
      </c>
      <c r="H49" s="10">
        <v>5.98</v>
      </c>
      <c r="I49" s="10">
        <v>0.98540000000000005</v>
      </c>
      <c r="J49" s="10">
        <v>0.91049999999999998</v>
      </c>
      <c r="K49" s="10">
        <f t="shared" si="0"/>
        <v>2.78307357859532</v>
      </c>
      <c r="M49" s="10">
        <v>36</v>
      </c>
      <c r="N49" s="10">
        <f t="shared" si="1"/>
        <v>201.6</v>
      </c>
    </row>
    <row r="50" spans="1:14" x14ac:dyDescent="0.25">
      <c r="A50" s="9" t="s">
        <v>162</v>
      </c>
      <c r="B50" s="6">
        <v>23</v>
      </c>
      <c r="C50" s="12" t="s">
        <v>207</v>
      </c>
      <c r="D50" s="12" t="s">
        <v>208</v>
      </c>
      <c r="E50" s="12" t="s">
        <v>207</v>
      </c>
      <c r="F50" s="10" t="s">
        <v>163</v>
      </c>
      <c r="G50" s="10">
        <v>1</v>
      </c>
      <c r="H50" s="10">
        <v>7.09</v>
      </c>
      <c r="I50" s="10">
        <v>0.83209999999999995</v>
      </c>
      <c r="J50" s="10">
        <v>0.70130000000000003</v>
      </c>
      <c r="K50" s="10">
        <f t="shared" si="0"/>
        <v>4.0992609308885726</v>
      </c>
      <c r="L50" s="10">
        <v>92.6</v>
      </c>
      <c r="M50" s="10">
        <v>32.799999999999997</v>
      </c>
      <c r="N50" s="10">
        <f t="shared" si="1"/>
        <v>183.67999999999998</v>
      </c>
    </row>
    <row r="51" spans="1:14" x14ac:dyDescent="0.25">
      <c r="A51" s="9"/>
      <c r="B51" s="6"/>
      <c r="C51" s="12"/>
      <c r="D51" s="12"/>
      <c r="E51" s="12"/>
      <c r="G51" s="10">
        <v>1</v>
      </c>
      <c r="H51" s="10">
        <v>21.22</v>
      </c>
      <c r="I51" s="10">
        <v>1.1207</v>
      </c>
      <c r="J51" s="10">
        <v>0.72950000000000004</v>
      </c>
      <c r="K51" s="10">
        <f t="shared" si="0"/>
        <v>4.0963543826578697</v>
      </c>
      <c r="M51" s="10">
        <v>35.4</v>
      </c>
      <c r="N51" s="10">
        <f t="shared" si="1"/>
        <v>198.23999999999998</v>
      </c>
    </row>
    <row r="52" spans="1:14" x14ac:dyDescent="0.25">
      <c r="A52" s="9" t="s">
        <v>162</v>
      </c>
      <c r="B52" s="6">
        <v>24</v>
      </c>
      <c r="C52" s="12" t="s">
        <v>5</v>
      </c>
      <c r="D52" s="12" t="s">
        <v>47</v>
      </c>
      <c r="E52" s="12" t="s">
        <v>5</v>
      </c>
      <c r="F52" s="10" t="s">
        <v>163</v>
      </c>
      <c r="G52" s="10">
        <v>1</v>
      </c>
      <c r="H52" s="10">
        <v>12.19</v>
      </c>
      <c r="I52" s="10">
        <v>0.65410000000000001</v>
      </c>
      <c r="J52" s="10">
        <v>0.5948</v>
      </c>
      <c r="K52" s="10">
        <f t="shared" si="0"/>
        <v>1.0809237079573424</v>
      </c>
      <c r="L52" s="10">
        <v>93.5</v>
      </c>
      <c r="M52" s="10">
        <v>37.4</v>
      </c>
      <c r="N52" s="10">
        <f t="shared" si="1"/>
        <v>209.43999999999997</v>
      </c>
    </row>
    <row r="53" spans="1:14" x14ac:dyDescent="0.25">
      <c r="A53" s="9"/>
      <c r="B53" s="6"/>
      <c r="C53" s="12"/>
      <c r="D53" s="12"/>
      <c r="E53" s="12"/>
      <c r="G53" s="10">
        <v>1</v>
      </c>
      <c r="H53" s="10">
        <v>14.25</v>
      </c>
      <c r="I53" s="10">
        <v>0.67949999999999999</v>
      </c>
      <c r="J53" s="10">
        <v>0.62139999999999995</v>
      </c>
      <c r="K53" s="10">
        <f t="shared" si="0"/>
        <v>0.90595228070175504</v>
      </c>
      <c r="M53" s="10">
        <v>40</v>
      </c>
      <c r="N53" s="10">
        <f t="shared" si="1"/>
        <v>224</v>
      </c>
    </row>
    <row r="54" spans="1:14" x14ac:dyDescent="0.25">
      <c r="A54" s="9" t="s">
        <v>162</v>
      </c>
      <c r="B54" s="6">
        <v>25</v>
      </c>
      <c r="C54" s="12" t="s">
        <v>191</v>
      </c>
      <c r="D54" s="12" t="s">
        <v>192</v>
      </c>
      <c r="E54" s="12">
        <v>3143</v>
      </c>
      <c r="F54" s="10" t="s">
        <v>163</v>
      </c>
      <c r="G54" s="10">
        <v>1</v>
      </c>
      <c r="H54" s="10">
        <v>12.5</v>
      </c>
      <c r="I54" s="10">
        <v>1.1245000000000001</v>
      </c>
      <c r="J54" s="10">
        <v>1.0247999999999999</v>
      </c>
      <c r="K54" s="10">
        <f t="shared" si="0"/>
        <v>1.7722672000000019</v>
      </c>
      <c r="L54" s="10">
        <v>31.7</v>
      </c>
      <c r="M54" s="10">
        <v>34.5</v>
      </c>
      <c r="N54" s="10">
        <f t="shared" si="1"/>
        <v>193.2</v>
      </c>
    </row>
    <row r="55" spans="1:14" x14ac:dyDescent="0.25">
      <c r="A55" s="9"/>
      <c r="B55" s="6"/>
      <c r="C55" s="12"/>
      <c r="D55" s="12"/>
      <c r="E55" s="12"/>
      <c r="G55" s="10">
        <v>1</v>
      </c>
      <c r="H55" s="10">
        <v>13.2</v>
      </c>
      <c r="I55" s="10">
        <v>1.0985</v>
      </c>
      <c r="J55" s="10">
        <v>0.85419999999999996</v>
      </c>
      <c r="K55" s="10">
        <f t="shared" si="0"/>
        <v>4.1123833333333346</v>
      </c>
      <c r="M55" s="10">
        <v>37.6</v>
      </c>
      <c r="N55" s="10">
        <f t="shared" si="1"/>
        <v>210.56</v>
      </c>
    </row>
    <row r="56" spans="1:14" x14ac:dyDescent="0.25">
      <c r="A56" s="9" t="s">
        <v>162</v>
      </c>
      <c r="B56" s="6">
        <v>26</v>
      </c>
      <c r="C56" s="12" t="s">
        <v>50</v>
      </c>
      <c r="D56" s="12" t="s">
        <v>49</v>
      </c>
      <c r="E56" s="12">
        <v>3212</v>
      </c>
      <c r="F56" s="10" t="s">
        <v>163</v>
      </c>
      <c r="G56" s="10">
        <v>1</v>
      </c>
      <c r="H56" s="10">
        <v>18.72</v>
      </c>
      <c r="I56" s="10">
        <v>0.56869999999999998</v>
      </c>
      <c r="J56" s="10">
        <v>0.4587</v>
      </c>
      <c r="K56" s="10">
        <f t="shared" si="0"/>
        <v>1.305662393162393</v>
      </c>
      <c r="L56" s="10">
        <v>93.4</v>
      </c>
      <c r="M56" s="10">
        <v>32.799999999999997</v>
      </c>
      <c r="N56" s="10">
        <f t="shared" si="1"/>
        <v>183.67999999999998</v>
      </c>
    </row>
    <row r="57" spans="1:14" x14ac:dyDescent="0.25">
      <c r="A57" s="9"/>
      <c r="B57" s="6"/>
      <c r="C57" s="12"/>
      <c r="D57" s="12"/>
      <c r="E57" s="12"/>
      <c r="G57" s="10">
        <v>1</v>
      </c>
      <c r="H57" s="10">
        <v>17.760000000000002</v>
      </c>
      <c r="I57" s="10">
        <v>0.46710000000000002</v>
      </c>
      <c r="J57" s="10">
        <v>0.42149999999999999</v>
      </c>
      <c r="K57" s="10">
        <f t="shared" si="0"/>
        <v>0.57051351351351376</v>
      </c>
      <c r="M57" s="10">
        <v>35.1</v>
      </c>
      <c r="N57" s="10">
        <f t="shared" si="1"/>
        <v>196.56</v>
      </c>
    </row>
    <row r="58" spans="1:14" x14ac:dyDescent="0.25">
      <c r="A58" s="9" t="s">
        <v>162</v>
      </c>
      <c r="B58" s="6">
        <v>27</v>
      </c>
      <c r="C58" s="12" t="s">
        <v>52</v>
      </c>
      <c r="D58" s="12" t="s">
        <v>51</v>
      </c>
      <c r="E58" s="12">
        <v>3214</v>
      </c>
      <c r="F58" s="10" t="s">
        <v>163</v>
      </c>
      <c r="G58" s="10">
        <v>1</v>
      </c>
      <c r="H58" s="10">
        <v>7.23</v>
      </c>
      <c r="I58" s="10">
        <v>0.59230000000000005</v>
      </c>
      <c r="J58" s="10">
        <v>0.55200000000000005</v>
      </c>
      <c r="K58" s="10">
        <f t="shared" si="0"/>
        <v>1.2385421853388658</v>
      </c>
      <c r="L58" s="10">
        <v>92.7</v>
      </c>
      <c r="M58" s="10">
        <v>33.799999999999997</v>
      </c>
      <c r="N58" s="10">
        <f t="shared" si="1"/>
        <v>189.27999999999997</v>
      </c>
    </row>
    <row r="59" spans="1:14" x14ac:dyDescent="0.25">
      <c r="A59" s="9"/>
      <c r="B59" s="6"/>
      <c r="C59" s="12"/>
      <c r="D59" s="12"/>
      <c r="E59" s="12"/>
      <c r="G59" s="10">
        <v>1</v>
      </c>
      <c r="H59" s="10">
        <v>7.98</v>
      </c>
      <c r="I59" s="10">
        <v>0.56869999999999998</v>
      </c>
      <c r="J59" s="10">
        <v>0.51239999999999997</v>
      </c>
      <c r="K59" s="10">
        <f t="shared" si="0"/>
        <v>1.5676516290726821</v>
      </c>
      <c r="M59" s="10">
        <v>36.5</v>
      </c>
      <c r="N59" s="10">
        <f t="shared" si="1"/>
        <v>204.39999999999998</v>
      </c>
    </row>
    <row r="60" spans="1:14" x14ac:dyDescent="0.25">
      <c r="A60" s="9" t="s">
        <v>162</v>
      </c>
      <c r="B60" s="6">
        <v>28</v>
      </c>
      <c r="C60" s="12" t="s">
        <v>54</v>
      </c>
      <c r="D60" s="12" t="s">
        <v>53</v>
      </c>
      <c r="E60" s="12">
        <v>8496</v>
      </c>
      <c r="F60" s="10" t="s">
        <v>163</v>
      </c>
      <c r="G60" s="10">
        <v>1</v>
      </c>
      <c r="H60" s="10">
        <v>5.67</v>
      </c>
      <c r="I60" s="10">
        <v>0.65239999999999998</v>
      </c>
      <c r="J60" s="10">
        <v>0.62139999999999995</v>
      </c>
      <c r="K60" s="10">
        <f t="shared" si="0"/>
        <v>1.2148500881834225</v>
      </c>
      <c r="L60" s="10">
        <v>92.5</v>
      </c>
      <c r="M60" s="10">
        <v>36.799999999999997</v>
      </c>
      <c r="N60" s="10">
        <f t="shared" si="1"/>
        <v>206.07999999999998</v>
      </c>
    </row>
    <row r="61" spans="1:14" x14ac:dyDescent="0.25">
      <c r="A61" s="9"/>
      <c r="B61" s="6"/>
      <c r="C61" s="12"/>
      <c r="D61" s="12"/>
      <c r="E61" s="12"/>
      <c r="G61" s="10">
        <v>1</v>
      </c>
      <c r="H61" s="10">
        <v>5.32</v>
      </c>
      <c r="I61" s="10">
        <v>0.71199999999999997</v>
      </c>
      <c r="J61" s="10">
        <v>0.70150000000000001</v>
      </c>
      <c r="K61" s="10">
        <f t="shared" si="0"/>
        <v>0.43855263157894542</v>
      </c>
      <c r="M61" s="10">
        <v>39.799999999999997</v>
      </c>
      <c r="N61" s="10">
        <f t="shared" si="1"/>
        <v>222.87999999999997</v>
      </c>
    </row>
    <row r="62" spans="1:14" x14ac:dyDescent="0.25">
      <c r="A62" s="9" t="s">
        <v>162</v>
      </c>
      <c r="B62" s="6">
        <v>29</v>
      </c>
      <c r="C62" s="12" t="s">
        <v>56</v>
      </c>
      <c r="D62" s="12" t="s">
        <v>55</v>
      </c>
      <c r="E62" s="12">
        <v>8499</v>
      </c>
      <c r="F62" s="10" t="s">
        <v>163</v>
      </c>
      <c r="G62" s="10">
        <v>1</v>
      </c>
      <c r="H62" s="10">
        <v>8.5399999999999991</v>
      </c>
      <c r="I62" s="10">
        <v>0.98250000000000004</v>
      </c>
      <c r="J62" s="10">
        <v>0.8952</v>
      </c>
      <c r="K62" s="10">
        <f t="shared" si="0"/>
        <v>2.2714355971896967</v>
      </c>
      <c r="L62" s="10">
        <v>92.9</v>
      </c>
      <c r="M62" s="10">
        <v>34.4</v>
      </c>
      <c r="N62" s="10">
        <f t="shared" si="1"/>
        <v>192.64</v>
      </c>
    </row>
    <row r="63" spans="1:14" x14ac:dyDescent="0.25">
      <c r="A63" s="9"/>
      <c r="B63" s="6"/>
      <c r="C63" s="12"/>
      <c r="D63" s="12"/>
      <c r="E63" s="12"/>
      <c r="G63" s="10">
        <v>1</v>
      </c>
      <c r="H63" s="10">
        <v>8.7899999999999991</v>
      </c>
      <c r="I63" s="10">
        <v>0.89749999999999996</v>
      </c>
      <c r="J63" s="10">
        <v>0.84519999999999995</v>
      </c>
      <c r="K63" s="10">
        <f t="shared" si="0"/>
        <v>1.3220773606370879</v>
      </c>
      <c r="M63" s="10">
        <v>37</v>
      </c>
      <c r="N63" s="10">
        <f t="shared" si="1"/>
        <v>207.2</v>
      </c>
    </row>
    <row r="64" spans="1:14" x14ac:dyDescent="0.25">
      <c r="A64" s="9" t="s">
        <v>162</v>
      </c>
      <c r="B64" s="6">
        <v>30</v>
      </c>
      <c r="C64" s="12" t="s">
        <v>203</v>
      </c>
      <c r="D64" s="12" t="s">
        <v>204</v>
      </c>
      <c r="E64" s="12">
        <v>23015</v>
      </c>
      <c r="F64" s="10" t="s">
        <v>163</v>
      </c>
      <c r="G64" s="10">
        <v>1</v>
      </c>
      <c r="H64" s="10">
        <v>15.2</v>
      </c>
      <c r="I64" s="10">
        <v>1.2614000000000001</v>
      </c>
      <c r="J64" s="10">
        <v>1.0548</v>
      </c>
      <c r="K64" s="10">
        <f t="shared" si="0"/>
        <v>3.020165789473686</v>
      </c>
      <c r="L64" s="10">
        <v>92.5</v>
      </c>
      <c r="M64" s="10">
        <v>34.5</v>
      </c>
      <c r="N64" s="10">
        <f t="shared" si="1"/>
        <v>193.2</v>
      </c>
    </row>
    <row r="65" spans="1:14" x14ac:dyDescent="0.25">
      <c r="A65" s="9"/>
      <c r="B65" s="6"/>
      <c r="C65" s="12"/>
      <c r="D65" s="12"/>
      <c r="E65" s="12"/>
      <c r="G65" s="10">
        <v>1</v>
      </c>
      <c r="H65" s="10">
        <v>14.56</v>
      </c>
      <c r="I65" s="10">
        <v>1.1255999999999999</v>
      </c>
      <c r="J65" s="10">
        <v>1.0654999999999999</v>
      </c>
      <c r="K65" s="10">
        <f t="shared" si="0"/>
        <v>0.91718543956044007</v>
      </c>
      <c r="M65" s="10">
        <v>36.200000000000003</v>
      </c>
      <c r="N65" s="10">
        <f t="shared" si="1"/>
        <v>202.72</v>
      </c>
    </row>
    <row r="66" spans="1:14" x14ac:dyDescent="0.25">
      <c r="A66" s="9" t="s">
        <v>162</v>
      </c>
      <c r="B66" s="6">
        <v>31</v>
      </c>
      <c r="C66" s="12" t="s">
        <v>60</v>
      </c>
      <c r="D66" s="12" t="s">
        <v>59</v>
      </c>
      <c r="E66" s="12">
        <v>3245</v>
      </c>
      <c r="F66" s="10" t="s">
        <v>163</v>
      </c>
      <c r="G66" s="10">
        <v>1</v>
      </c>
      <c r="H66" s="10">
        <v>5.68</v>
      </c>
      <c r="I66" s="10">
        <v>1.0576000000000001</v>
      </c>
      <c r="J66" s="10">
        <v>0.2288</v>
      </c>
      <c r="K66" s="10">
        <f t="shared" si="0"/>
        <v>32.422422535211275</v>
      </c>
      <c r="L66" s="10">
        <v>91.9</v>
      </c>
      <c r="M66" s="10">
        <v>31.9</v>
      </c>
      <c r="N66" s="10">
        <f t="shared" si="1"/>
        <v>178.64</v>
      </c>
    </row>
    <row r="67" spans="1:14" x14ac:dyDescent="0.25">
      <c r="A67" s="9"/>
      <c r="B67" s="6"/>
      <c r="C67" s="12"/>
      <c r="D67" s="12"/>
      <c r="E67" s="12"/>
      <c r="G67" s="10">
        <v>1</v>
      </c>
      <c r="H67" s="10">
        <v>1.26</v>
      </c>
      <c r="I67" s="10">
        <v>1.0459000000000001</v>
      </c>
      <c r="J67" s="10">
        <v>0.81059999999999999</v>
      </c>
      <c r="K67" s="10">
        <f t="shared" si="0"/>
        <v>41.49496825396826</v>
      </c>
      <c r="M67" s="10">
        <v>34.700000000000003</v>
      </c>
      <c r="N67" s="10">
        <f t="shared" si="1"/>
        <v>194.32</v>
      </c>
    </row>
    <row r="68" spans="1:14" x14ac:dyDescent="0.25">
      <c r="A68" s="9" t="s">
        <v>162</v>
      </c>
      <c r="B68" s="6">
        <v>32</v>
      </c>
      <c r="C68" s="12" t="s">
        <v>62</v>
      </c>
      <c r="D68" s="12" t="s">
        <v>61</v>
      </c>
      <c r="E68" s="12">
        <v>3248</v>
      </c>
      <c r="F68" s="10" t="s">
        <v>163</v>
      </c>
      <c r="G68" s="10">
        <v>1</v>
      </c>
      <c r="H68" s="10">
        <v>15</v>
      </c>
      <c r="I68" s="10">
        <v>1.1738999999999999</v>
      </c>
      <c r="J68" s="10">
        <v>0.88939999999999997</v>
      </c>
      <c r="K68" s="10">
        <f t="shared" si="0"/>
        <v>4.2143933333333328</v>
      </c>
      <c r="L68" s="10">
        <v>91.9</v>
      </c>
      <c r="M68" s="10">
        <v>35.700000000000003</v>
      </c>
      <c r="N68" s="10">
        <f t="shared" si="1"/>
        <v>199.92000000000002</v>
      </c>
    </row>
    <row r="69" spans="1:14" x14ac:dyDescent="0.25">
      <c r="A69" s="9"/>
      <c r="B69" s="6"/>
      <c r="C69" s="12"/>
      <c r="D69" s="12"/>
      <c r="E69" s="12"/>
      <c r="G69" s="10">
        <v>1</v>
      </c>
      <c r="H69" s="10">
        <v>20.57</v>
      </c>
      <c r="I69" s="10">
        <v>0.90239999999999998</v>
      </c>
      <c r="J69" s="10">
        <v>0.73209999999999997</v>
      </c>
      <c r="K69" s="10">
        <f t="shared" si="0"/>
        <v>1.8396042780748663</v>
      </c>
      <c r="M69" s="10">
        <v>38.799999999999997</v>
      </c>
      <c r="N69" s="10">
        <f t="shared" si="1"/>
        <v>217.27999999999997</v>
      </c>
    </row>
    <row r="70" spans="1:14" x14ac:dyDescent="0.25">
      <c r="A70" s="9" t="s">
        <v>162</v>
      </c>
      <c r="B70" s="6">
        <v>33</v>
      </c>
      <c r="C70" s="12" t="s">
        <v>64</v>
      </c>
      <c r="D70" s="12" t="s">
        <v>63</v>
      </c>
      <c r="E70" s="12">
        <v>3250</v>
      </c>
      <c r="F70" s="10" t="s">
        <v>163</v>
      </c>
      <c r="G70" s="10">
        <v>1</v>
      </c>
      <c r="H70" s="10">
        <v>6.84</v>
      </c>
      <c r="I70" s="10">
        <v>1.2665999999999999</v>
      </c>
      <c r="J70" s="10">
        <v>0.78900000000000003</v>
      </c>
      <c r="K70" s="10">
        <f t="shared" si="0"/>
        <v>15.515017543859646</v>
      </c>
      <c r="L70" s="10">
        <v>92</v>
      </c>
      <c r="M70" s="10">
        <v>36.799999999999997</v>
      </c>
      <c r="N70" s="10">
        <f t="shared" si="1"/>
        <v>206.07999999999998</v>
      </c>
    </row>
    <row r="71" spans="1:14" x14ac:dyDescent="0.25">
      <c r="A71" s="9"/>
      <c r="B71" s="6"/>
      <c r="C71" s="12"/>
      <c r="D71" s="12"/>
      <c r="E71" s="12"/>
      <c r="G71" s="10">
        <v>1</v>
      </c>
      <c r="H71" s="10">
        <v>17.059999999999999</v>
      </c>
      <c r="I71" s="10">
        <v>1.1161099999999999</v>
      </c>
      <c r="J71" s="10">
        <v>0.26400000000000001</v>
      </c>
      <c r="K71" s="10">
        <f t="shared" ref="K71:K134" si="2">(222.2*(I71-J71))/H71</f>
        <v>11.098408089097303</v>
      </c>
      <c r="M71" s="10">
        <v>40</v>
      </c>
      <c r="N71" s="10">
        <f t="shared" ref="N71:N134" si="3">M71*5.6</f>
        <v>224</v>
      </c>
    </row>
    <row r="72" spans="1:14" x14ac:dyDescent="0.25">
      <c r="A72" s="9" t="s">
        <v>162</v>
      </c>
      <c r="B72" s="6">
        <v>34</v>
      </c>
      <c r="C72" s="12" t="s">
        <v>66</v>
      </c>
      <c r="D72" s="12" t="s">
        <v>65</v>
      </c>
      <c r="E72" s="12">
        <v>3251</v>
      </c>
      <c r="F72" s="10" t="s">
        <v>163</v>
      </c>
      <c r="G72" s="10">
        <v>2</v>
      </c>
      <c r="H72" s="10">
        <v>10.14</v>
      </c>
      <c r="I72" s="10">
        <v>1.2388999999999999</v>
      </c>
      <c r="J72" s="10">
        <v>0.89500000000000002</v>
      </c>
      <c r="K72" s="10">
        <f t="shared" si="2"/>
        <v>7.5359546351084781</v>
      </c>
      <c r="L72" s="10">
        <v>91.9</v>
      </c>
      <c r="M72" s="10">
        <v>35.299999999999997</v>
      </c>
      <c r="N72" s="10">
        <f t="shared" si="3"/>
        <v>197.67999999999998</v>
      </c>
    </row>
    <row r="73" spans="1:14" x14ac:dyDescent="0.25">
      <c r="A73" s="9"/>
      <c r="B73" s="6"/>
      <c r="C73" s="12"/>
      <c r="D73" s="12"/>
      <c r="E73" s="12"/>
      <c r="G73" s="10">
        <v>2</v>
      </c>
      <c r="H73" s="10">
        <v>4.75</v>
      </c>
      <c r="I73" s="10">
        <v>0.59770000000000001</v>
      </c>
      <c r="J73" s="10">
        <v>0.49180000000000001</v>
      </c>
      <c r="K73" s="10">
        <f t="shared" si="2"/>
        <v>4.9538905263157886</v>
      </c>
      <c r="M73" s="10">
        <v>38.4</v>
      </c>
      <c r="N73" s="10">
        <f t="shared" si="3"/>
        <v>215.04</v>
      </c>
    </row>
    <row r="74" spans="1:14" x14ac:dyDescent="0.25">
      <c r="A74" s="9" t="s">
        <v>162</v>
      </c>
      <c r="B74" s="6">
        <v>35</v>
      </c>
      <c r="C74" s="12" t="s">
        <v>68</v>
      </c>
      <c r="D74" s="12" t="s">
        <v>67</v>
      </c>
      <c r="E74" s="12">
        <v>3252</v>
      </c>
      <c r="F74" s="10" t="s">
        <v>163</v>
      </c>
      <c r="G74" s="10">
        <v>2</v>
      </c>
      <c r="H74" s="10">
        <v>14.21</v>
      </c>
      <c r="I74" s="10">
        <v>0.64429999999999998</v>
      </c>
      <c r="J74" s="10">
        <v>0.69650000000000001</v>
      </c>
      <c r="K74" s="10">
        <f t="shared" si="2"/>
        <v>-0.81624489795918398</v>
      </c>
      <c r="L74" s="10">
        <v>91.6</v>
      </c>
      <c r="M74" s="10">
        <v>32.200000000000003</v>
      </c>
      <c r="N74" s="10">
        <f t="shared" si="3"/>
        <v>180.32</v>
      </c>
    </row>
    <row r="75" spans="1:14" x14ac:dyDescent="0.25">
      <c r="A75" s="9"/>
      <c r="B75" s="6"/>
      <c r="C75" s="12"/>
      <c r="D75" s="12"/>
      <c r="E75" s="12"/>
      <c r="G75" s="10">
        <v>2</v>
      </c>
      <c r="H75" s="10">
        <v>9.9</v>
      </c>
      <c r="I75" s="10">
        <v>1.3358000000000001</v>
      </c>
      <c r="J75" s="10">
        <v>1.1754</v>
      </c>
      <c r="K75" s="10">
        <f t="shared" si="2"/>
        <v>3.6000888888888904</v>
      </c>
      <c r="M75" s="10">
        <v>35.200000000000003</v>
      </c>
      <c r="N75" s="10">
        <f t="shared" si="3"/>
        <v>197.12</v>
      </c>
    </row>
    <row r="76" spans="1:14" x14ac:dyDescent="0.25">
      <c r="A76" s="9" t="s">
        <v>162</v>
      </c>
      <c r="B76" s="6">
        <v>36</v>
      </c>
      <c r="C76" s="12" t="s">
        <v>70</v>
      </c>
      <c r="D76" s="12" t="s">
        <v>69</v>
      </c>
      <c r="E76" s="12">
        <v>3253</v>
      </c>
      <c r="F76" s="10" t="s">
        <v>163</v>
      </c>
      <c r="G76" s="10">
        <v>2</v>
      </c>
      <c r="H76" s="10">
        <v>7.87</v>
      </c>
      <c r="I76" s="10">
        <v>1.2562</v>
      </c>
      <c r="J76" s="10">
        <v>0.94369999999999998</v>
      </c>
      <c r="K76" s="10">
        <f t="shared" si="2"/>
        <v>8.8230622617534937</v>
      </c>
      <c r="L76" s="10">
        <v>92.3</v>
      </c>
      <c r="M76" s="10">
        <v>31.7</v>
      </c>
      <c r="N76" s="10">
        <f t="shared" si="3"/>
        <v>177.51999999999998</v>
      </c>
    </row>
    <row r="77" spans="1:14" x14ac:dyDescent="0.25">
      <c r="A77" s="9"/>
      <c r="B77" s="6"/>
      <c r="C77" s="12"/>
      <c r="D77" s="12"/>
      <c r="E77" s="12"/>
      <c r="G77" s="10">
        <v>2</v>
      </c>
      <c r="H77" s="10">
        <v>17.239999999999998</v>
      </c>
      <c r="I77" s="10">
        <v>1.3573999999999999</v>
      </c>
      <c r="J77" s="10">
        <v>0.82799999999999996</v>
      </c>
      <c r="K77" s="10">
        <f t="shared" si="2"/>
        <v>6.8232412993039446</v>
      </c>
      <c r="M77" s="10">
        <v>34.299999999999997</v>
      </c>
      <c r="N77" s="10">
        <f t="shared" si="3"/>
        <v>192.07999999999998</v>
      </c>
    </row>
    <row r="78" spans="1:14" x14ac:dyDescent="0.25">
      <c r="A78" s="9" t="s">
        <v>162</v>
      </c>
      <c r="B78" s="6">
        <v>37</v>
      </c>
      <c r="C78" s="12" t="s">
        <v>72</v>
      </c>
      <c r="D78" s="12" t="s">
        <v>71</v>
      </c>
      <c r="E78" s="12">
        <v>3254</v>
      </c>
      <c r="F78" s="10" t="s">
        <v>163</v>
      </c>
      <c r="G78" s="10">
        <v>2</v>
      </c>
      <c r="H78" s="10">
        <v>9.61</v>
      </c>
      <c r="I78" s="10">
        <v>0.98160000000000003</v>
      </c>
      <c r="J78" s="10">
        <v>0.71450000000000002</v>
      </c>
      <c r="K78" s="10">
        <f t="shared" si="2"/>
        <v>6.1758189386056186</v>
      </c>
      <c r="L78" s="10">
        <v>92.1</v>
      </c>
      <c r="M78" s="10">
        <v>30.7</v>
      </c>
      <c r="N78" s="10">
        <f t="shared" si="3"/>
        <v>171.92</v>
      </c>
    </row>
    <row r="79" spans="1:14" x14ac:dyDescent="0.25">
      <c r="A79" s="9"/>
      <c r="B79" s="6"/>
      <c r="C79" s="12"/>
      <c r="D79" s="12"/>
      <c r="E79" s="12"/>
      <c r="G79" s="10">
        <v>2</v>
      </c>
      <c r="H79" s="10">
        <v>9.0399999999999991</v>
      </c>
      <c r="I79" s="10">
        <v>1.1183000000000001</v>
      </c>
      <c r="J79" s="10">
        <v>0.8105</v>
      </c>
      <c r="K79" s="10">
        <f t="shared" si="2"/>
        <v>7.5656150442477896</v>
      </c>
      <c r="M79" s="10">
        <v>33.299999999999997</v>
      </c>
      <c r="N79" s="10">
        <f t="shared" si="3"/>
        <v>186.47999999999996</v>
      </c>
    </row>
    <row r="80" spans="1:14" x14ac:dyDescent="0.25">
      <c r="A80" s="9" t="s">
        <v>162</v>
      </c>
      <c r="B80" s="6">
        <v>38</v>
      </c>
      <c r="C80" s="12" t="s">
        <v>74</v>
      </c>
      <c r="D80" s="12" t="s">
        <v>73</v>
      </c>
      <c r="E80" s="12">
        <v>3255</v>
      </c>
      <c r="F80" s="10" t="s">
        <v>163</v>
      </c>
      <c r="G80" s="10">
        <v>2</v>
      </c>
      <c r="H80" s="10">
        <v>8.6</v>
      </c>
      <c r="I80" s="10">
        <v>0.71879999999999999</v>
      </c>
      <c r="J80" s="10">
        <v>0.52070000000000005</v>
      </c>
      <c r="K80" s="10">
        <f t="shared" si="2"/>
        <v>5.1183511627906961</v>
      </c>
      <c r="L80" s="10">
        <v>92.8</v>
      </c>
      <c r="M80" s="10">
        <v>33.700000000000003</v>
      </c>
      <c r="N80" s="10">
        <f t="shared" si="3"/>
        <v>188.72</v>
      </c>
    </row>
    <row r="81" spans="1:14" x14ac:dyDescent="0.25">
      <c r="A81" s="9"/>
      <c r="B81" s="6"/>
      <c r="C81" s="12"/>
      <c r="D81" s="12"/>
      <c r="E81" s="12"/>
      <c r="G81" s="10">
        <v>2</v>
      </c>
      <c r="H81" s="10">
        <v>14.11</v>
      </c>
      <c r="I81" s="10">
        <v>0.75509999999999999</v>
      </c>
      <c r="J81" s="10">
        <v>0.3004</v>
      </c>
      <c r="K81" s="10">
        <f t="shared" si="2"/>
        <v>7.1604776754075123</v>
      </c>
      <c r="M81" s="10">
        <v>36.299999999999997</v>
      </c>
      <c r="N81" s="10">
        <f t="shared" si="3"/>
        <v>203.27999999999997</v>
      </c>
    </row>
    <row r="82" spans="1:14" x14ac:dyDescent="0.25">
      <c r="A82" s="9" t="s">
        <v>162</v>
      </c>
      <c r="B82" s="6">
        <v>39</v>
      </c>
      <c r="C82" s="12" t="s">
        <v>76</v>
      </c>
      <c r="D82" s="12" t="s">
        <v>75</v>
      </c>
      <c r="E82" s="12">
        <v>3193</v>
      </c>
      <c r="F82" s="10" t="s">
        <v>163</v>
      </c>
      <c r="G82" s="10">
        <v>2</v>
      </c>
      <c r="H82" s="10">
        <v>6.21</v>
      </c>
      <c r="I82" s="10">
        <v>0.309</v>
      </c>
      <c r="J82" s="10">
        <v>0.2341</v>
      </c>
      <c r="K82" s="10">
        <f t="shared" si="2"/>
        <v>2.6799967793880834</v>
      </c>
      <c r="L82" s="10">
        <v>92.7</v>
      </c>
      <c r="M82" s="10">
        <v>32</v>
      </c>
      <c r="N82" s="10">
        <f t="shared" si="3"/>
        <v>179.2</v>
      </c>
    </row>
    <row r="83" spans="1:14" x14ac:dyDescent="0.25">
      <c r="A83" s="9"/>
      <c r="B83" s="6"/>
      <c r="C83" s="12"/>
      <c r="D83" s="12"/>
      <c r="E83" s="12"/>
      <c r="G83" s="10">
        <v>2</v>
      </c>
      <c r="H83" s="10">
        <v>15.6</v>
      </c>
      <c r="I83" s="10">
        <v>1.2625</v>
      </c>
      <c r="J83" s="10">
        <v>1.054</v>
      </c>
      <c r="K83" s="10">
        <f t="shared" si="2"/>
        <v>2.9697884615384602</v>
      </c>
      <c r="M83" s="10">
        <v>34.5</v>
      </c>
      <c r="N83" s="10">
        <f t="shared" si="3"/>
        <v>193.2</v>
      </c>
    </row>
    <row r="84" spans="1:14" x14ac:dyDescent="0.25">
      <c r="A84" s="9" t="s">
        <v>162</v>
      </c>
      <c r="B84" s="6">
        <v>40</v>
      </c>
      <c r="C84" s="12" t="s">
        <v>78</v>
      </c>
      <c r="D84" s="12" t="s">
        <v>77</v>
      </c>
      <c r="E84" s="12">
        <v>3239</v>
      </c>
      <c r="F84" s="10" t="s">
        <v>163</v>
      </c>
      <c r="G84" s="10">
        <v>2</v>
      </c>
      <c r="H84" s="10">
        <v>20.79</v>
      </c>
      <c r="I84" s="10">
        <v>2.0411000000000001</v>
      </c>
      <c r="J84" s="10">
        <v>1.3795999999999999</v>
      </c>
      <c r="K84" s="10">
        <f t="shared" si="2"/>
        <v>7.0700000000000012</v>
      </c>
      <c r="L84" s="10">
        <v>93.1</v>
      </c>
      <c r="M84" s="10">
        <v>34.1</v>
      </c>
      <c r="N84" s="10">
        <f t="shared" si="3"/>
        <v>190.96</v>
      </c>
    </row>
    <row r="85" spans="1:14" x14ac:dyDescent="0.25">
      <c r="A85" s="9"/>
      <c r="B85" s="6"/>
      <c r="C85" s="12"/>
      <c r="D85" s="12"/>
      <c r="E85" s="12"/>
      <c r="G85" s="10">
        <v>2</v>
      </c>
      <c r="H85" s="10">
        <v>21.18</v>
      </c>
      <c r="I85" s="10">
        <v>1.4521999999999999</v>
      </c>
      <c r="J85" s="10">
        <v>0.80030000000000001</v>
      </c>
      <c r="K85" s="10">
        <f t="shared" si="2"/>
        <v>6.8391019830028315</v>
      </c>
      <c r="M85" s="10">
        <v>36.6</v>
      </c>
      <c r="N85" s="10">
        <f t="shared" si="3"/>
        <v>204.96</v>
      </c>
    </row>
    <row r="86" spans="1:14" ht="14.1" customHeight="1" x14ac:dyDescent="0.25">
      <c r="A86" s="9" t="s">
        <v>162</v>
      </c>
      <c r="B86" s="6">
        <v>41</v>
      </c>
      <c r="C86" s="12" t="s">
        <v>80</v>
      </c>
      <c r="D86" s="12" t="s">
        <v>79</v>
      </c>
      <c r="E86" s="12">
        <v>3240</v>
      </c>
      <c r="F86" s="10" t="s">
        <v>163</v>
      </c>
      <c r="G86" s="10">
        <v>2</v>
      </c>
      <c r="H86" s="10">
        <v>10.050000000000001</v>
      </c>
      <c r="I86" s="10">
        <v>0.89149999999999996</v>
      </c>
      <c r="J86" s="10">
        <v>0.69230000000000003</v>
      </c>
      <c r="K86" s="10">
        <f t="shared" si="2"/>
        <v>4.4042029850746252</v>
      </c>
      <c r="L86" s="10">
        <v>92.9</v>
      </c>
      <c r="M86" s="10">
        <v>30.1</v>
      </c>
      <c r="N86" s="10">
        <f t="shared" si="3"/>
        <v>168.56</v>
      </c>
    </row>
    <row r="87" spans="1:14" ht="14.1" customHeight="1" x14ac:dyDescent="0.25">
      <c r="A87" s="9"/>
      <c r="B87" s="6"/>
      <c r="C87" s="12"/>
      <c r="D87" s="12"/>
      <c r="E87" s="12"/>
      <c r="G87" s="10">
        <v>2</v>
      </c>
      <c r="H87" s="10">
        <v>5.35</v>
      </c>
      <c r="I87" s="10">
        <v>1.1509</v>
      </c>
      <c r="J87" s="10">
        <v>1.1067</v>
      </c>
      <c r="K87" s="10">
        <f t="shared" si="2"/>
        <v>1.8357457943925242</v>
      </c>
      <c r="M87" s="10">
        <v>32.4</v>
      </c>
      <c r="N87" s="10">
        <f t="shared" si="3"/>
        <v>181.43999999999997</v>
      </c>
    </row>
    <row r="88" spans="1:14" x14ac:dyDescent="0.25">
      <c r="A88" s="9" t="s">
        <v>162</v>
      </c>
      <c r="B88" s="6">
        <v>42</v>
      </c>
      <c r="C88" s="12" t="s">
        <v>82</v>
      </c>
      <c r="D88" s="12" t="s">
        <v>81</v>
      </c>
      <c r="E88" s="12">
        <v>3213</v>
      </c>
      <c r="F88" s="10" t="s">
        <v>163</v>
      </c>
      <c r="G88" s="10">
        <v>2</v>
      </c>
      <c r="H88" s="10">
        <v>18.72</v>
      </c>
      <c r="I88" s="10">
        <v>0.79249999999999998</v>
      </c>
      <c r="J88" s="10">
        <v>0.58440000000000003</v>
      </c>
      <c r="K88" s="10">
        <f t="shared" si="2"/>
        <v>2.4700758547008541</v>
      </c>
      <c r="L88" s="10">
        <v>92.8</v>
      </c>
      <c r="M88" s="10">
        <v>29.9</v>
      </c>
      <c r="N88" s="10">
        <f t="shared" si="3"/>
        <v>167.43999999999997</v>
      </c>
    </row>
    <row r="89" spans="1:14" x14ac:dyDescent="0.25">
      <c r="A89" s="9"/>
      <c r="B89" s="6"/>
      <c r="C89" s="12"/>
      <c r="D89" s="12"/>
      <c r="E89" s="12"/>
      <c r="G89" s="10">
        <v>2</v>
      </c>
      <c r="H89" s="10">
        <v>17.760000000000002</v>
      </c>
      <c r="I89" s="10">
        <v>1.3414999999999999</v>
      </c>
      <c r="J89" s="10">
        <v>1.1268</v>
      </c>
      <c r="K89" s="10">
        <f t="shared" si="2"/>
        <v>2.6861677927927912</v>
      </c>
      <c r="M89" s="10">
        <v>32.200000000000003</v>
      </c>
      <c r="N89" s="10">
        <f t="shared" si="3"/>
        <v>180.32</v>
      </c>
    </row>
    <row r="90" spans="1:14" x14ac:dyDescent="0.25">
      <c r="A90" s="9" t="s">
        <v>162</v>
      </c>
      <c r="B90" s="6">
        <v>43</v>
      </c>
      <c r="C90" s="12" t="s">
        <v>84</v>
      </c>
      <c r="D90" s="12" t="s">
        <v>83</v>
      </c>
      <c r="E90" s="12">
        <v>3215</v>
      </c>
      <c r="F90" s="10" t="s">
        <v>163</v>
      </c>
      <c r="G90" s="10">
        <v>2</v>
      </c>
      <c r="H90" s="10">
        <v>20.91</v>
      </c>
      <c r="I90" s="10">
        <v>0.73409999999999997</v>
      </c>
      <c r="J90" s="10">
        <v>0.58030000000000004</v>
      </c>
      <c r="K90" s="10">
        <f t="shared" si="2"/>
        <v>1.6343548541367761</v>
      </c>
      <c r="L90" s="10">
        <v>92.7</v>
      </c>
      <c r="M90" s="10">
        <v>34.9</v>
      </c>
      <c r="N90" s="10">
        <f t="shared" si="3"/>
        <v>195.43999999999997</v>
      </c>
    </row>
    <row r="91" spans="1:14" x14ac:dyDescent="0.25">
      <c r="A91" s="9"/>
      <c r="B91" s="6"/>
      <c r="C91" s="12"/>
      <c r="D91" s="12"/>
      <c r="E91" s="12"/>
      <c r="G91" s="10">
        <v>2</v>
      </c>
      <c r="H91" s="10">
        <v>18.93</v>
      </c>
      <c r="I91" s="10">
        <v>1.0355000000000001</v>
      </c>
      <c r="J91" s="10">
        <v>0.79369999999999996</v>
      </c>
      <c r="K91" s="10">
        <f t="shared" si="2"/>
        <v>2.8382440570522993</v>
      </c>
      <c r="M91" s="10">
        <v>37.6</v>
      </c>
      <c r="N91" s="10">
        <f t="shared" si="3"/>
        <v>210.56</v>
      </c>
    </row>
    <row r="92" spans="1:14" x14ac:dyDescent="0.25">
      <c r="A92" s="9" t="s">
        <v>162</v>
      </c>
      <c r="B92" s="6">
        <v>44</v>
      </c>
      <c r="C92" s="12" t="s">
        <v>86</v>
      </c>
      <c r="D92" s="12" t="s">
        <v>85</v>
      </c>
      <c r="E92" s="12">
        <v>3258</v>
      </c>
      <c r="F92" s="10" t="s">
        <v>163</v>
      </c>
      <c r="G92" s="10">
        <v>2</v>
      </c>
      <c r="H92" s="10">
        <v>8.08</v>
      </c>
      <c r="I92" s="10">
        <v>0.69289999999999996</v>
      </c>
      <c r="J92" s="10">
        <v>0.54630000000000001</v>
      </c>
      <c r="K92" s="10">
        <f t="shared" si="2"/>
        <v>4.0314999999999985</v>
      </c>
      <c r="L92" s="10">
        <v>92.9</v>
      </c>
      <c r="M92" s="10">
        <v>36.799999999999997</v>
      </c>
      <c r="N92" s="10">
        <f t="shared" si="3"/>
        <v>206.07999999999998</v>
      </c>
    </row>
    <row r="93" spans="1:14" x14ac:dyDescent="0.25">
      <c r="A93" s="9"/>
      <c r="B93" s="6"/>
      <c r="C93" s="12"/>
      <c r="D93" s="12"/>
      <c r="E93" s="12"/>
      <c r="G93" s="10">
        <v>2</v>
      </c>
      <c r="H93" s="10">
        <v>5.93</v>
      </c>
      <c r="I93" s="10">
        <v>0.38190000000000002</v>
      </c>
      <c r="J93" s="10">
        <v>0.21010000000000001</v>
      </c>
      <c r="K93" s="10">
        <f t="shared" si="2"/>
        <v>6.4374300168634067</v>
      </c>
      <c r="M93" s="10">
        <v>39.6</v>
      </c>
      <c r="N93" s="10">
        <f t="shared" si="3"/>
        <v>221.76</v>
      </c>
    </row>
    <row r="94" spans="1:14" x14ac:dyDescent="0.25">
      <c r="A94" s="9" t="s">
        <v>162</v>
      </c>
      <c r="B94" s="6">
        <v>45</v>
      </c>
      <c r="C94" s="12" t="s">
        <v>88</v>
      </c>
      <c r="D94" s="12" t="s">
        <v>87</v>
      </c>
      <c r="E94" s="12">
        <v>3259</v>
      </c>
      <c r="F94" s="10" t="s">
        <v>163</v>
      </c>
      <c r="G94" s="10">
        <v>2</v>
      </c>
      <c r="H94" s="10">
        <v>11.53</v>
      </c>
      <c r="I94" s="10">
        <v>0.13730000000000001</v>
      </c>
      <c r="J94" s="10">
        <v>0.13519999999999999</v>
      </c>
      <c r="K94" s="10">
        <f t="shared" si="2"/>
        <v>4.0470078057242335E-2</v>
      </c>
      <c r="L94" s="10">
        <v>93</v>
      </c>
      <c r="M94" s="10">
        <v>34.9</v>
      </c>
      <c r="N94" s="10">
        <f t="shared" si="3"/>
        <v>195.43999999999997</v>
      </c>
    </row>
    <row r="95" spans="1:14" x14ac:dyDescent="0.25">
      <c r="A95" s="9"/>
      <c r="B95" s="6"/>
      <c r="C95" s="12"/>
      <c r="D95" s="12"/>
      <c r="E95" s="12"/>
      <c r="G95" s="10">
        <v>2</v>
      </c>
      <c r="H95" s="10">
        <v>16.100000000000001</v>
      </c>
      <c r="I95" s="10">
        <v>1.0563</v>
      </c>
      <c r="J95" s="10">
        <v>1.0033000000000001</v>
      </c>
      <c r="K95" s="10">
        <f t="shared" si="2"/>
        <v>0.73146583850931579</v>
      </c>
      <c r="M95" s="10">
        <v>37.5</v>
      </c>
      <c r="N95" s="10">
        <f t="shared" si="3"/>
        <v>210</v>
      </c>
    </row>
    <row r="96" spans="1:14" x14ac:dyDescent="0.25">
      <c r="A96" s="9" t="s">
        <v>162</v>
      </c>
      <c r="B96" s="6">
        <v>46</v>
      </c>
      <c r="C96" s="12" t="s">
        <v>90</v>
      </c>
      <c r="D96" s="12" t="s">
        <v>89</v>
      </c>
      <c r="E96" s="12">
        <v>3180</v>
      </c>
      <c r="F96" s="10" t="s">
        <v>163</v>
      </c>
      <c r="G96" s="10">
        <v>2</v>
      </c>
      <c r="H96" s="10">
        <v>7.14</v>
      </c>
      <c r="I96" s="10">
        <v>1.3334999999999999</v>
      </c>
      <c r="J96" s="10">
        <v>1.2427999999999999</v>
      </c>
      <c r="K96" s="10">
        <f t="shared" si="2"/>
        <v>2.8226246498599439</v>
      </c>
      <c r="L96" s="10">
        <v>92.8</v>
      </c>
      <c r="M96" s="10">
        <v>32.700000000000003</v>
      </c>
      <c r="N96" s="10">
        <f t="shared" si="3"/>
        <v>183.12</v>
      </c>
    </row>
    <row r="97" spans="1:14" x14ac:dyDescent="0.25">
      <c r="A97" s="9"/>
      <c r="B97" s="6"/>
      <c r="C97" s="12"/>
      <c r="D97" s="12"/>
      <c r="E97" s="12"/>
      <c r="G97" s="10">
        <v>2</v>
      </c>
      <c r="H97" s="10">
        <v>17.2</v>
      </c>
      <c r="I97" s="10">
        <v>1.3532999999999999</v>
      </c>
      <c r="J97" s="10">
        <v>1.1704000000000001</v>
      </c>
      <c r="K97" s="10">
        <f t="shared" si="2"/>
        <v>2.3628127906976726</v>
      </c>
      <c r="M97" s="10">
        <v>35.200000000000003</v>
      </c>
      <c r="N97" s="10">
        <f t="shared" si="3"/>
        <v>197.12</v>
      </c>
    </row>
    <row r="98" spans="1:14" x14ac:dyDescent="0.25">
      <c r="A98" s="9" t="s">
        <v>162</v>
      </c>
      <c r="B98" s="6">
        <v>47</v>
      </c>
      <c r="C98" s="12" t="s">
        <v>92</v>
      </c>
      <c r="D98" s="12" t="s">
        <v>91</v>
      </c>
      <c r="E98" s="12">
        <v>3262</v>
      </c>
      <c r="F98" s="10" t="s">
        <v>163</v>
      </c>
      <c r="G98" s="10">
        <v>2</v>
      </c>
      <c r="H98" s="10">
        <v>9.31</v>
      </c>
      <c r="I98" s="10">
        <v>0.44440000000000002</v>
      </c>
      <c r="J98" s="10">
        <v>0.1235</v>
      </c>
      <c r="K98" s="10">
        <f t="shared" si="2"/>
        <v>7.6588592910848545</v>
      </c>
      <c r="L98" s="10">
        <v>93</v>
      </c>
      <c r="M98" s="10">
        <v>32.1</v>
      </c>
      <c r="N98" s="10">
        <f t="shared" si="3"/>
        <v>179.76</v>
      </c>
    </row>
    <row r="99" spans="1:14" x14ac:dyDescent="0.25">
      <c r="A99" s="9"/>
      <c r="B99" s="6"/>
      <c r="C99" s="12"/>
      <c r="D99" s="12"/>
      <c r="E99" s="12"/>
      <c r="G99" s="10">
        <v>2</v>
      </c>
      <c r="H99" s="10">
        <v>10.02</v>
      </c>
      <c r="I99" s="10">
        <v>1.3120000000000001</v>
      </c>
      <c r="J99" s="10">
        <v>0.94799999999999995</v>
      </c>
      <c r="K99" s="10">
        <f t="shared" si="2"/>
        <v>8.0719361277445127</v>
      </c>
      <c r="M99" s="10">
        <v>34.5</v>
      </c>
      <c r="N99" s="10">
        <f t="shared" si="3"/>
        <v>193.2</v>
      </c>
    </row>
    <row r="100" spans="1:14" x14ac:dyDescent="0.25">
      <c r="A100" s="9" t="s">
        <v>162</v>
      </c>
      <c r="B100" s="6">
        <v>48</v>
      </c>
      <c r="C100" s="12" t="s">
        <v>94</v>
      </c>
      <c r="D100" s="12" t="s">
        <v>93</v>
      </c>
      <c r="E100" s="12">
        <v>3263</v>
      </c>
      <c r="F100" s="10" t="s">
        <v>163</v>
      </c>
      <c r="G100" s="10">
        <v>2</v>
      </c>
      <c r="H100" s="10">
        <v>8.85</v>
      </c>
      <c r="I100" s="10">
        <v>1.3233999999999999</v>
      </c>
      <c r="J100" s="10">
        <v>0.13739999999999999</v>
      </c>
      <c r="K100" s="10">
        <f t="shared" si="2"/>
        <v>29.777310734463271</v>
      </c>
      <c r="L100" s="10">
        <v>93</v>
      </c>
      <c r="M100" s="10">
        <v>35.200000000000003</v>
      </c>
      <c r="N100" s="10">
        <f t="shared" si="3"/>
        <v>197.12</v>
      </c>
    </row>
    <row r="101" spans="1:14" x14ac:dyDescent="0.25">
      <c r="A101" s="9"/>
      <c r="B101" s="6"/>
      <c r="C101" s="12"/>
      <c r="D101" s="12"/>
      <c r="E101" s="12"/>
      <c r="G101" s="10">
        <v>2</v>
      </c>
      <c r="H101" s="10">
        <v>5.2</v>
      </c>
      <c r="I101" s="10">
        <v>0.67720000000000002</v>
      </c>
      <c r="J101" s="10">
        <v>0.1376</v>
      </c>
      <c r="K101" s="10">
        <f t="shared" si="2"/>
        <v>23.057523076923079</v>
      </c>
      <c r="M101" s="10">
        <v>37.9</v>
      </c>
      <c r="N101" s="10">
        <f t="shared" si="3"/>
        <v>212.23999999999998</v>
      </c>
    </row>
    <row r="102" spans="1:14" x14ac:dyDescent="0.25">
      <c r="A102" s="9" t="s">
        <v>162</v>
      </c>
      <c r="B102" s="6">
        <v>49</v>
      </c>
      <c r="C102" s="12" t="s">
        <v>96</v>
      </c>
      <c r="D102" s="12" t="s">
        <v>95</v>
      </c>
      <c r="E102" s="12">
        <v>3264</v>
      </c>
      <c r="F102" s="10" t="s">
        <v>163</v>
      </c>
      <c r="G102" s="10">
        <v>2</v>
      </c>
      <c r="H102" s="10">
        <v>2.98</v>
      </c>
      <c r="I102" s="10">
        <v>0.84840000000000004</v>
      </c>
      <c r="J102" s="10">
        <v>0.59240000000000004</v>
      </c>
      <c r="K102" s="10">
        <f t="shared" si="2"/>
        <v>19.088322147651006</v>
      </c>
      <c r="L102" s="10">
        <v>92.8</v>
      </c>
      <c r="M102" s="10">
        <v>36.299999999999997</v>
      </c>
      <c r="N102" s="10">
        <f t="shared" si="3"/>
        <v>203.27999999999997</v>
      </c>
    </row>
    <row r="103" spans="1:14" x14ac:dyDescent="0.25">
      <c r="A103" s="9"/>
      <c r="B103" s="6"/>
      <c r="C103" s="12"/>
      <c r="D103" s="12"/>
      <c r="E103" s="12"/>
      <c r="G103" s="10">
        <v>2</v>
      </c>
      <c r="H103" s="10">
        <v>7.84</v>
      </c>
      <c r="I103" s="10">
        <v>1.2014</v>
      </c>
      <c r="J103" s="10">
        <v>0.43440000000000001</v>
      </c>
      <c r="K103" s="10">
        <f t="shared" si="2"/>
        <v>21.738188775510206</v>
      </c>
      <c r="M103" s="10">
        <v>39.1</v>
      </c>
      <c r="N103" s="10">
        <f t="shared" si="3"/>
        <v>218.96</v>
      </c>
    </row>
    <row r="104" spans="1:14" x14ac:dyDescent="0.25">
      <c r="A104" s="9" t="s">
        <v>162</v>
      </c>
      <c r="B104" s="6">
        <v>50</v>
      </c>
      <c r="C104" s="12" t="s">
        <v>98</v>
      </c>
      <c r="D104" s="12" t="s">
        <v>97</v>
      </c>
      <c r="E104" s="12">
        <v>3265</v>
      </c>
      <c r="F104" s="10" t="s">
        <v>163</v>
      </c>
      <c r="G104" s="10">
        <v>2</v>
      </c>
      <c r="H104" s="10">
        <v>4.2</v>
      </c>
      <c r="I104" s="10">
        <v>0.75</v>
      </c>
      <c r="J104" s="10">
        <v>0.5958</v>
      </c>
      <c r="K104" s="10">
        <f t="shared" si="2"/>
        <v>8.1579142857142841</v>
      </c>
      <c r="L104" s="10">
        <v>92.8</v>
      </c>
      <c r="M104" s="10">
        <v>37.9</v>
      </c>
      <c r="N104" s="10">
        <f t="shared" si="3"/>
        <v>212.23999999999998</v>
      </c>
    </row>
    <row r="105" spans="1:14" x14ac:dyDescent="0.25">
      <c r="A105" s="9"/>
      <c r="B105" s="6"/>
      <c r="C105" s="12"/>
      <c r="D105" s="12"/>
      <c r="E105" s="12"/>
      <c r="G105" s="10">
        <v>2</v>
      </c>
      <c r="H105" s="10">
        <v>8.42</v>
      </c>
      <c r="I105" s="10">
        <v>0.93479999999999996</v>
      </c>
      <c r="J105" s="10">
        <v>0.74519999999999997</v>
      </c>
      <c r="K105" s="10">
        <f t="shared" si="2"/>
        <v>5.0034584323040372</v>
      </c>
      <c r="M105" s="10">
        <v>40.799999999999997</v>
      </c>
      <c r="N105" s="10">
        <f t="shared" si="3"/>
        <v>228.47999999999996</v>
      </c>
    </row>
    <row r="106" spans="1:14" x14ac:dyDescent="0.25">
      <c r="A106" s="9" t="s">
        <v>162</v>
      </c>
      <c r="B106" s="6">
        <v>51</v>
      </c>
      <c r="C106" s="12" t="s">
        <v>100</v>
      </c>
      <c r="D106" s="12" t="s">
        <v>99</v>
      </c>
      <c r="E106" s="12">
        <v>3266</v>
      </c>
      <c r="F106" s="10" t="s">
        <v>163</v>
      </c>
      <c r="G106" s="10">
        <v>2</v>
      </c>
      <c r="H106" s="10">
        <v>6.48</v>
      </c>
      <c r="I106" s="10">
        <v>0.85240000000000005</v>
      </c>
      <c r="J106" s="10">
        <v>0.7954</v>
      </c>
      <c r="K106" s="10">
        <f t="shared" si="2"/>
        <v>1.9545370370370385</v>
      </c>
      <c r="L106" s="10">
        <v>93.5</v>
      </c>
      <c r="M106" s="10">
        <v>36</v>
      </c>
      <c r="N106" s="10">
        <f t="shared" si="3"/>
        <v>201.6</v>
      </c>
    </row>
    <row r="107" spans="1:14" x14ac:dyDescent="0.25">
      <c r="A107" s="9"/>
      <c r="B107" s="6"/>
      <c r="C107" s="12"/>
      <c r="D107" s="12"/>
      <c r="E107" s="12"/>
      <c r="G107" s="10">
        <v>2</v>
      </c>
      <c r="H107" s="10">
        <v>10.84</v>
      </c>
      <c r="I107" s="10">
        <v>0.82130000000000003</v>
      </c>
      <c r="J107" s="10">
        <v>0.80149999999999999</v>
      </c>
      <c r="K107" s="10">
        <f t="shared" si="2"/>
        <v>0.4058634686346872</v>
      </c>
      <c r="M107" s="10">
        <v>38.5</v>
      </c>
      <c r="N107" s="10">
        <f t="shared" si="3"/>
        <v>215.6</v>
      </c>
    </row>
    <row r="108" spans="1:14" x14ac:dyDescent="0.25">
      <c r="A108" s="9" t="s">
        <v>162</v>
      </c>
      <c r="B108" s="6">
        <v>52</v>
      </c>
      <c r="C108" s="12" t="s">
        <v>102</v>
      </c>
      <c r="D108" s="12" t="s">
        <v>101</v>
      </c>
      <c r="E108" s="12">
        <v>3267</v>
      </c>
      <c r="F108" s="10" t="s">
        <v>163</v>
      </c>
      <c r="G108" s="10">
        <v>2</v>
      </c>
      <c r="H108" s="10">
        <v>5.0199999999999996</v>
      </c>
      <c r="I108" s="10">
        <v>1.2416</v>
      </c>
      <c r="J108" s="10">
        <v>1.1749000000000001</v>
      </c>
      <c r="K108" s="10">
        <f t="shared" si="2"/>
        <v>2.952338645418326</v>
      </c>
      <c r="L108" s="10">
        <v>92.5</v>
      </c>
      <c r="M108" s="10">
        <v>34.6</v>
      </c>
      <c r="N108" s="10">
        <f t="shared" si="3"/>
        <v>193.76</v>
      </c>
    </row>
    <row r="109" spans="1:14" x14ac:dyDescent="0.25">
      <c r="A109" s="9"/>
      <c r="B109" s="6"/>
      <c r="C109" s="12"/>
      <c r="D109" s="12"/>
      <c r="E109" s="12"/>
      <c r="G109" s="10">
        <v>2</v>
      </c>
      <c r="H109" s="10">
        <v>15.01</v>
      </c>
      <c r="I109" s="10">
        <v>0.87050000000000005</v>
      </c>
      <c r="J109" s="10">
        <v>0.7208</v>
      </c>
      <c r="K109" s="10">
        <f t="shared" si="2"/>
        <v>2.2160786142571629</v>
      </c>
      <c r="M109" s="10">
        <v>37.4</v>
      </c>
      <c r="N109" s="10">
        <f t="shared" si="3"/>
        <v>209.43999999999997</v>
      </c>
    </row>
    <row r="110" spans="1:14" x14ac:dyDescent="0.25">
      <c r="A110" s="9" t="s">
        <v>162</v>
      </c>
      <c r="B110" s="6">
        <v>53</v>
      </c>
      <c r="C110" s="12" t="s">
        <v>104</v>
      </c>
      <c r="D110" s="12" t="s">
        <v>103</v>
      </c>
      <c r="E110" s="12">
        <v>3268</v>
      </c>
      <c r="F110" s="10" t="s">
        <v>163</v>
      </c>
      <c r="G110" s="10">
        <v>2</v>
      </c>
      <c r="H110" s="10">
        <v>4.2</v>
      </c>
      <c r="I110" s="10">
        <v>1.1454</v>
      </c>
      <c r="J110" s="10">
        <v>0.84760000000000002</v>
      </c>
      <c r="K110" s="10">
        <f t="shared" si="2"/>
        <v>15.755038095238092</v>
      </c>
      <c r="L110" s="10">
        <v>93.2</v>
      </c>
      <c r="M110" s="10">
        <v>35.200000000000003</v>
      </c>
      <c r="N110" s="10">
        <f t="shared" si="3"/>
        <v>197.12</v>
      </c>
    </row>
    <row r="111" spans="1:14" x14ac:dyDescent="0.25">
      <c r="A111" s="9"/>
      <c r="B111" s="6"/>
      <c r="C111" s="12"/>
      <c r="D111" s="12"/>
      <c r="E111" s="12"/>
      <c r="G111" s="10">
        <v>2</v>
      </c>
      <c r="H111" s="10">
        <v>8.42</v>
      </c>
      <c r="I111" s="10">
        <v>0.91239999999999999</v>
      </c>
      <c r="J111" s="10">
        <v>0.5252</v>
      </c>
      <c r="K111" s="10">
        <f t="shared" si="2"/>
        <v>10.218033254156769</v>
      </c>
      <c r="M111" s="10">
        <v>37.799999999999997</v>
      </c>
      <c r="N111" s="10">
        <f t="shared" si="3"/>
        <v>211.67999999999998</v>
      </c>
    </row>
    <row r="112" spans="1:14" x14ac:dyDescent="0.25">
      <c r="A112" s="9" t="s">
        <v>162</v>
      </c>
      <c r="B112" s="6">
        <v>54</v>
      </c>
      <c r="C112" s="12" t="s">
        <v>106</v>
      </c>
      <c r="D112" s="12" t="s">
        <v>105</v>
      </c>
      <c r="E112" s="12">
        <v>3269</v>
      </c>
      <c r="F112" s="10" t="s">
        <v>163</v>
      </c>
      <c r="G112" s="10">
        <v>2</v>
      </c>
      <c r="H112" s="10">
        <v>9.08</v>
      </c>
      <c r="I112" s="10">
        <v>0.83030000000000004</v>
      </c>
      <c r="J112" s="10">
        <v>0.69210000000000005</v>
      </c>
      <c r="K112" s="10">
        <f t="shared" si="2"/>
        <v>3.3819427312775328</v>
      </c>
      <c r="L112" s="10">
        <v>92.5</v>
      </c>
      <c r="M112" s="10">
        <v>34.5</v>
      </c>
      <c r="N112" s="10">
        <f t="shared" si="3"/>
        <v>193.2</v>
      </c>
    </row>
    <row r="113" spans="1:14" x14ac:dyDescent="0.25">
      <c r="A113" s="9"/>
      <c r="B113" s="6"/>
      <c r="C113" s="12"/>
      <c r="D113" s="12"/>
      <c r="E113" s="12"/>
      <c r="G113" s="10">
        <v>2</v>
      </c>
      <c r="H113" s="10">
        <v>6.07</v>
      </c>
      <c r="I113" s="10">
        <v>0.4708</v>
      </c>
      <c r="J113" s="10">
        <v>0.41710000000000003</v>
      </c>
      <c r="K113" s="10">
        <f t="shared" si="2"/>
        <v>1.9657561779242163</v>
      </c>
      <c r="M113" s="10">
        <v>37.1</v>
      </c>
      <c r="N113" s="10">
        <f t="shared" si="3"/>
        <v>207.76</v>
      </c>
    </row>
    <row r="114" spans="1:14" x14ac:dyDescent="0.25">
      <c r="A114" s="9" t="s">
        <v>162</v>
      </c>
      <c r="B114" s="6">
        <v>55</v>
      </c>
      <c r="C114" s="12" t="s">
        <v>108</v>
      </c>
      <c r="D114" s="12" t="s">
        <v>107</v>
      </c>
      <c r="E114" s="12">
        <v>3270</v>
      </c>
      <c r="F114" s="10" t="s">
        <v>163</v>
      </c>
      <c r="G114" s="10">
        <v>2</v>
      </c>
      <c r="H114" s="10">
        <v>9.76</v>
      </c>
      <c r="I114" s="10">
        <v>1.0978000000000001</v>
      </c>
      <c r="J114" s="10">
        <v>0.97709999999999997</v>
      </c>
      <c r="K114" s="10">
        <f t="shared" si="2"/>
        <v>2.7479036885245933</v>
      </c>
      <c r="L114" s="10">
        <v>92.7</v>
      </c>
      <c r="M114" s="10">
        <v>33.4</v>
      </c>
      <c r="N114" s="10">
        <f t="shared" si="3"/>
        <v>187.04</v>
      </c>
    </row>
    <row r="115" spans="1:14" x14ac:dyDescent="0.25">
      <c r="A115" s="9"/>
      <c r="B115" s="6"/>
      <c r="C115" s="12"/>
      <c r="D115" s="12"/>
      <c r="E115" s="12"/>
      <c r="G115" s="10">
        <v>2</v>
      </c>
      <c r="H115" s="10">
        <v>8.61</v>
      </c>
      <c r="I115" s="10">
        <v>1.3372999999999999</v>
      </c>
      <c r="J115" s="10">
        <v>1.2048000000000001</v>
      </c>
      <c r="K115" s="10">
        <f t="shared" si="2"/>
        <v>3.4194541231126556</v>
      </c>
      <c r="M115" s="10">
        <v>36</v>
      </c>
      <c r="N115" s="10">
        <f t="shared" si="3"/>
        <v>201.6</v>
      </c>
    </row>
    <row r="116" spans="1:14" x14ac:dyDescent="0.25">
      <c r="A116" s="9" t="s">
        <v>162</v>
      </c>
      <c r="B116" s="6">
        <v>56</v>
      </c>
      <c r="C116" s="12" t="s">
        <v>110</v>
      </c>
      <c r="D116" s="12" t="s">
        <v>109</v>
      </c>
      <c r="E116" s="12">
        <v>3271</v>
      </c>
      <c r="F116" s="10" t="s">
        <v>163</v>
      </c>
      <c r="G116" s="10">
        <v>2</v>
      </c>
      <c r="H116" s="10">
        <v>1.01</v>
      </c>
      <c r="I116" s="10">
        <v>0.50960000000000005</v>
      </c>
      <c r="J116" s="10">
        <v>0.43490000000000001</v>
      </c>
      <c r="K116" s="10">
        <f t="shared" si="2"/>
        <v>16.434000000000008</v>
      </c>
      <c r="L116" s="10">
        <v>92.3</v>
      </c>
      <c r="M116" s="10">
        <v>35.9</v>
      </c>
      <c r="N116" s="10">
        <f t="shared" si="3"/>
        <v>201.04</v>
      </c>
    </row>
    <row r="117" spans="1:14" x14ac:dyDescent="0.25">
      <c r="A117" s="9"/>
      <c r="B117" s="6"/>
      <c r="C117" s="12"/>
      <c r="D117" s="12"/>
      <c r="E117" s="12"/>
      <c r="G117" s="10">
        <v>2</v>
      </c>
      <c r="H117" s="10">
        <v>13.03</v>
      </c>
      <c r="I117" s="10">
        <v>2.1381000000000001</v>
      </c>
      <c r="J117" s="10">
        <v>1.2395</v>
      </c>
      <c r="K117" s="10">
        <f t="shared" si="2"/>
        <v>15.32378511128166</v>
      </c>
      <c r="M117" s="10">
        <v>38.9</v>
      </c>
      <c r="N117" s="10">
        <f t="shared" si="3"/>
        <v>217.83999999999997</v>
      </c>
    </row>
    <row r="118" spans="1:14" x14ac:dyDescent="0.25">
      <c r="A118" s="9" t="s">
        <v>162</v>
      </c>
      <c r="B118" s="6">
        <v>57</v>
      </c>
      <c r="C118" s="12" t="s">
        <v>112</v>
      </c>
      <c r="D118" s="12" t="s">
        <v>111</v>
      </c>
      <c r="E118" s="12">
        <v>8512</v>
      </c>
      <c r="F118" s="10" t="s">
        <v>163</v>
      </c>
      <c r="G118" s="10">
        <v>2</v>
      </c>
      <c r="H118" s="10">
        <v>14</v>
      </c>
      <c r="I118" s="10">
        <v>0.876</v>
      </c>
      <c r="J118" s="10">
        <v>0.75890000000000002</v>
      </c>
      <c r="K118" s="10">
        <f t="shared" si="2"/>
        <v>1.8585442857142855</v>
      </c>
      <c r="L118" s="10">
        <v>92.7</v>
      </c>
      <c r="M118" s="10">
        <v>35.200000000000003</v>
      </c>
      <c r="N118" s="10">
        <f t="shared" si="3"/>
        <v>197.12</v>
      </c>
    </row>
    <row r="119" spans="1:14" x14ac:dyDescent="0.25">
      <c r="A119" s="9"/>
      <c r="B119" s="6"/>
      <c r="C119" s="12"/>
      <c r="D119" s="12"/>
      <c r="E119" s="12"/>
      <c r="G119" s="10">
        <v>2</v>
      </c>
      <c r="H119" s="10">
        <v>15.25</v>
      </c>
      <c r="I119" s="10">
        <v>1.0875999999999999</v>
      </c>
      <c r="J119" s="10">
        <v>1.0293000000000001</v>
      </c>
      <c r="K119" s="10">
        <f t="shared" si="2"/>
        <v>0.84945967213114448</v>
      </c>
      <c r="M119" s="10">
        <v>38</v>
      </c>
      <c r="N119" s="10">
        <f t="shared" si="3"/>
        <v>212.79999999999998</v>
      </c>
    </row>
    <row r="120" spans="1:14" x14ac:dyDescent="0.25">
      <c r="A120" s="9" t="s">
        <v>162</v>
      </c>
      <c r="B120" s="6">
        <v>58</v>
      </c>
      <c r="C120" s="12" t="s">
        <v>114</v>
      </c>
      <c r="D120" s="12" t="s">
        <v>113</v>
      </c>
      <c r="E120" s="12">
        <v>8513</v>
      </c>
      <c r="F120" s="10" t="s">
        <v>163</v>
      </c>
      <c r="G120" s="10">
        <v>3</v>
      </c>
      <c r="H120" s="10">
        <v>5.84</v>
      </c>
      <c r="I120" s="10">
        <v>1.2152000000000001</v>
      </c>
      <c r="J120" s="10">
        <v>1.1777</v>
      </c>
      <c r="K120" s="10">
        <f t="shared" si="2"/>
        <v>1.4267979452054829</v>
      </c>
      <c r="L120" s="10">
        <v>92.8</v>
      </c>
      <c r="M120" s="10">
        <v>33.6</v>
      </c>
      <c r="N120" s="10">
        <f t="shared" si="3"/>
        <v>188.16</v>
      </c>
    </row>
    <row r="121" spans="1:14" x14ac:dyDescent="0.25">
      <c r="A121" s="9"/>
      <c r="B121" s="6"/>
      <c r="C121" s="12"/>
      <c r="D121" s="12"/>
      <c r="E121" s="12"/>
      <c r="G121" s="10">
        <v>3</v>
      </c>
      <c r="H121" s="10">
        <v>6.54</v>
      </c>
      <c r="I121" s="10">
        <v>1.093</v>
      </c>
      <c r="J121" s="10">
        <v>1.0146999999999999</v>
      </c>
      <c r="K121" s="10">
        <f t="shared" si="2"/>
        <v>2.660284403669726</v>
      </c>
      <c r="M121" s="10">
        <v>36.200000000000003</v>
      </c>
      <c r="N121" s="10">
        <f t="shared" si="3"/>
        <v>202.72</v>
      </c>
    </row>
    <row r="122" spans="1:14" x14ac:dyDescent="0.25">
      <c r="A122" s="9" t="s">
        <v>162</v>
      </c>
      <c r="B122" s="6">
        <v>59</v>
      </c>
      <c r="C122" s="12" t="s">
        <v>116</v>
      </c>
      <c r="D122" s="12" t="s">
        <v>115</v>
      </c>
      <c r="E122" s="12">
        <v>8514</v>
      </c>
      <c r="F122" s="10" t="s">
        <v>163</v>
      </c>
      <c r="G122" s="10">
        <v>3</v>
      </c>
      <c r="H122" s="10">
        <v>17.87</v>
      </c>
      <c r="I122" s="10">
        <v>0.98939999999999995</v>
      </c>
      <c r="J122" s="10">
        <v>0.93440000000000001</v>
      </c>
      <c r="K122" s="10">
        <f t="shared" si="2"/>
        <v>0.68388360380525937</v>
      </c>
      <c r="L122" s="10">
        <v>93.5</v>
      </c>
      <c r="M122" s="10">
        <v>37.9</v>
      </c>
      <c r="N122" s="10">
        <f t="shared" si="3"/>
        <v>212.23999999999998</v>
      </c>
    </row>
    <row r="123" spans="1:14" x14ac:dyDescent="0.25">
      <c r="A123" s="9"/>
      <c r="B123" s="6"/>
      <c r="C123" s="12"/>
      <c r="D123" s="12"/>
      <c r="E123" s="12"/>
      <c r="G123" s="10">
        <v>3</v>
      </c>
      <c r="H123" s="10">
        <v>11.98</v>
      </c>
      <c r="I123" s="10">
        <v>1.4542999999999999</v>
      </c>
      <c r="J123" s="10">
        <v>1.3232999999999999</v>
      </c>
      <c r="K123" s="10">
        <f t="shared" si="2"/>
        <v>2.4297328881469116</v>
      </c>
      <c r="M123" s="10">
        <v>40.5</v>
      </c>
      <c r="N123" s="10">
        <f t="shared" si="3"/>
        <v>226.79999999999998</v>
      </c>
    </row>
    <row r="124" spans="1:14" x14ac:dyDescent="0.25">
      <c r="A124" s="9" t="s">
        <v>162</v>
      </c>
      <c r="B124" s="6">
        <v>60</v>
      </c>
      <c r="C124" s="12" t="s">
        <v>118</v>
      </c>
      <c r="D124" s="12" t="s">
        <v>117</v>
      </c>
      <c r="E124" s="12">
        <v>8515</v>
      </c>
      <c r="F124" s="10" t="s">
        <v>163</v>
      </c>
      <c r="G124" s="10">
        <v>3</v>
      </c>
      <c r="H124" s="10">
        <v>14.79</v>
      </c>
      <c r="I124" s="10">
        <v>1.1157999999999999</v>
      </c>
      <c r="J124" s="10">
        <v>0.89510000000000001</v>
      </c>
      <c r="K124" s="10">
        <f t="shared" si="2"/>
        <v>3.3157227856659888</v>
      </c>
      <c r="L124" s="10">
        <v>93.2</v>
      </c>
      <c r="M124" s="10">
        <v>34.4</v>
      </c>
      <c r="N124" s="10">
        <f t="shared" si="3"/>
        <v>192.64</v>
      </c>
    </row>
    <row r="125" spans="1:14" x14ac:dyDescent="0.25">
      <c r="A125" s="9"/>
      <c r="B125" s="6"/>
      <c r="C125" s="12"/>
      <c r="D125" s="12"/>
      <c r="E125" s="12"/>
      <c r="G125" s="10">
        <v>3</v>
      </c>
      <c r="H125" s="10">
        <v>15.22</v>
      </c>
      <c r="I125" s="10">
        <v>0.73929999999999996</v>
      </c>
      <c r="J125" s="10">
        <v>0.67010000000000003</v>
      </c>
      <c r="K125" s="10">
        <f t="shared" si="2"/>
        <v>1.0102654402102484</v>
      </c>
      <c r="M125" s="10">
        <v>36.9</v>
      </c>
      <c r="N125" s="10">
        <f t="shared" si="3"/>
        <v>206.64</v>
      </c>
    </row>
    <row r="126" spans="1:14" x14ac:dyDescent="0.25">
      <c r="A126" s="9" t="s">
        <v>162</v>
      </c>
      <c r="B126" s="6">
        <v>61</v>
      </c>
      <c r="C126" s="12" t="s">
        <v>120</v>
      </c>
      <c r="D126" s="12" t="s">
        <v>119</v>
      </c>
      <c r="E126" s="12">
        <v>8517</v>
      </c>
      <c r="F126" s="10" t="s">
        <v>163</v>
      </c>
      <c r="G126" s="10">
        <v>3</v>
      </c>
      <c r="H126" s="10">
        <v>1.02</v>
      </c>
      <c r="I126" s="10">
        <v>1.3856999999999999</v>
      </c>
      <c r="J126" s="10">
        <v>1.3081</v>
      </c>
      <c r="K126" s="10">
        <f t="shared" si="2"/>
        <v>16.904627450980367</v>
      </c>
      <c r="L126" s="10">
        <v>93.2</v>
      </c>
      <c r="M126" s="10">
        <v>33.1</v>
      </c>
      <c r="N126" s="10">
        <f t="shared" si="3"/>
        <v>185.35999999999999</v>
      </c>
    </row>
    <row r="127" spans="1:14" x14ac:dyDescent="0.25">
      <c r="A127" s="9"/>
      <c r="B127" s="6"/>
      <c r="C127" s="12"/>
      <c r="D127" s="12"/>
      <c r="E127" s="12"/>
      <c r="G127" s="10">
        <v>3</v>
      </c>
      <c r="H127" s="10">
        <v>3.16</v>
      </c>
      <c r="I127" s="10">
        <v>0.89870000000000005</v>
      </c>
      <c r="J127" s="10">
        <v>0.65149999999999997</v>
      </c>
      <c r="K127" s="10">
        <f t="shared" si="2"/>
        <v>17.38222784810127</v>
      </c>
      <c r="M127" s="10">
        <v>35.5</v>
      </c>
      <c r="N127" s="10">
        <f t="shared" si="3"/>
        <v>198.79999999999998</v>
      </c>
    </row>
    <row r="128" spans="1:14" x14ac:dyDescent="0.25">
      <c r="A128" s="9" t="s">
        <v>162</v>
      </c>
      <c r="B128" s="6">
        <v>62</v>
      </c>
      <c r="C128" s="12" t="s">
        <v>122</v>
      </c>
      <c r="D128" s="12" t="s">
        <v>121</v>
      </c>
      <c r="E128" s="12">
        <v>8523</v>
      </c>
      <c r="F128" s="10" t="s">
        <v>163</v>
      </c>
      <c r="G128" s="10">
        <v>3</v>
      </c>
      <c r="H128" s="10">
        <v>13.3</v>
      </c>
      <c r="I128" s="10">
        <v>0.48899999999999999</v>
      </c>
      <c r="J128" s="10">
        <v>0.39810000000000001</v>
      </c>
      <c r="K128" s="10">
        <f t="shared" si="2"/>
        <v>1.5186451127819545</v>
      </c>
      <c r="L128" s="10">
        <v>92.4</v>
      </c>
      <c r="M128" s="10">
        <v>33.799999999999997</v>
      </c>
      <c r="N128" s="10">
        <f t="shared" si="3"/>
        <v>189.27999999999997</v>
      </c>
    </row>
    <row r="129" spans="1:14" x14ac:dyDescent="0.25">
      <c r="A129" s="9"/>
      <c r="B129" s="6"/>
      <c r="C129" s="12"/>
      <c r="D129" s="12"/>
      <c r="E129" s="12"/>
      <c r="G129" s="10">
        <v>3</v>
      </c>
      <c r="H129" s="10">
        <v>14.89</v>
      </c>
      <c r="I129" s="10">
        <v>0.59019999999999995</v>
      </c>
      <c r="J129" s="10">
        <v>0.54</v>
      </c>
      <c r="K129" s="10">
        <f t="shared" si="2"/>
        <v>0.74912290127602277</v>
      </c>
      <c r="M129" s="10">
        <v>36.6</v>
      </c>
      <c r="N129" s="10">
        <f t="shared" si="3"/>
        <v>204.96</v>
      </c>
    </row>
    <row r="130" spans="1:14" x14ac:dyDescent="0.25">
      <c r="A130" s="9" t="s">
        <v>162</v>
      </c>
      <c r="B130" s="6">
        <v>63</v>
      </c>
      <c r="C130" s="12" t="s">
        <v>124</v>
      </c>
      <c r="D130" s="12" t="s">
        <v>123</v>
      </c>
      <c r="E130" s="12">
        <v>8524</v>
      </c>
      <c r="F130" s="10" t="s">
        <v>163</v>
      </c>
      <c r="G130" s="10">
        <v>3</v>
      </c>
      <c r="H130" s="10">
        <v>10.199999999999999</v>
      </c>
      <c r="I130" s="10">
        <v>1.0338000000000001</v>
      </c>
      <c r="J130" s="10">
        <v>0.76170000000000004</v>
      </c>
      <c r="K130" s="10">
        <f t="shared" si="2"/>
        <v>5.9275117647058826</v>
      </c>
      <c r="L130" s="10">
        <v>92.3</v>
      </c>
      <c r="M130" s="10">
        <v>356</v>
      </c>
      <c r="N130" s="10">
        <f t="shared" si="3"/>
        <v>1993.6</v>
      </c>
    </row>
    <row r="131" spans="1:14" x14ac:dyDescent="0.25">
      <c r="A131" s="9"/>
      <c r="B131" s="6"/>
      <c r="C131" s="12"/>
      <c r="D131" s="12"/>
      <c r="E131" s="12"/>
      <c r="G131" s="10">
        <v>3</v>
      </c>
      <c r="H131" s="10">
        <v>7.64</v>
      </c>
      <c r="I131" s="10">
        <v>0.38729999999999998</v>
      </c>
      <c r="J131" s="10">
        <v>0.31840000000000002</v>
      </c>
      <c r="K131" s="10">
        <f t="shared" si="2"/>
        <v>2.0038717277486899</v>
      </c>
      <c r="M131" s="10">
        <v>37.9</v>
      </c>
      <c r="N131" s="10">
        <f t="shared" si="3"/>
        <v>212.23999999999998</v>
      </c>
    </row>
    <row r="132" spans="1:14" x14ac:dyDescent="0.25">
      <c r="A132" s="9" t="s">
        <v>162</v>
      </c>
      <c r="B132" s="6">
        <v>64</v>
      </c>
      <c r="C132" s="12" t="s">
        <v>126</v>
      </c>
      <c r="D132" s="12" t="s">
        <v>125</v>
      </c>
      <c r="E132" s="12">
        <v>8525</v>
      </c>
      <c r="F132" s="10" t="s">
        <v>163</v>
      </c>
      <c r="G132" s="10">
        <v>3</v>
      </c>
      <c r="H132" s="10">
        <v>5.28</v>
      </c>
      <c r="I132" s="10">
        <v>0.35549999999999998</v>
      </c>
      <c r="J132" s="10">
        <v>0.33279999999999998</v>
      </c>
      <c r="K132" s="10">
        <f t="shared" si="2"/>
        <v>0.95529166666666643</v>
      </c>
      <c r="L132" s="10">
        <v>92</v>
      </c>
      <c r="M132" s="10">
        <v>35.4</v>
      </c>
      <c r="N132" s="10">
        <f t="shared" si="3"/>
        <v>198.23999999999998</v>
      </c>
    </row>
    <row r="133" spans="1:14" x14ac:dyDescent="0.25">
      <c r="A133" s="9"/>
      <c r="B133" s="6"/>
      <c r="C133" s="12"/>
      <c r="D133" s="12"/>
      <c r="E133" s="12"/>
      <c r="G133" s="10">
        <v>3</v>
      </c>
      <c r="H133" s="10">
        <v>18.68</v>
      </c>
      <c r="I133" s="10">
        <v>0.63039999999999996</v>
      </c>
      <c r="J133" s="10">
        <v>0.54449999999999998</v>
      </c>
      <c r="K133" s="10">
        <f t="shared" si="2"/>
        <v>1.0217869379014985</v>
      </c>
      <c r="M133" s="10">
        <v>38.5</v>
      </c>
      <c r="N133" s="10">
        <f t="shared" si="3"/>
        <v>215.6</v>
      </c>
    </row>
    <row r="134" spans="1:14" x14ac:dyDescent="0.25">
      <c r="A134" s="9" t="s">
        <v>162</v>
      </c>
      <c r="B134" s="6">
        <v>65</v>
      </c>
      <c r="C134" s="12" t="s">
        <v>128</v>
      </c>
      <c r="D134" s="12" t="s">
        <v>127</v>
      </c>
      <c r="E134" s="12">
        <v>8529</v>
      </c>
      <c r="F134" s="10" t="s">
        <v>163</v>
      </c>
      <c r="G134" s="10">
        <v>3</v>
      </c>
      <c r="H134" s="10">
        <v>21.65</v>
      </c>
      <c r="I134" s="10">
        <v>1.0462</v>
      </c>
      <c r="J134" s="10">
        <v>0.87170000000000003</v>
      </c>
      <c r="K134" s="10">
        <f t="shared" si="2"/>
        <v>1.7909422632794458</v>
      </c>
      <c r="L134" s="10">
        <v>91.1</v>
      </c>
      <c r="M134" s="10">
        <v>31.5</v>
      </c>
      <c r="N134" s="10">
        <f t="shared" si="3"/>
        <v>176.39999999999998</v>
      </c>
    </row>
    <row r="135" spans="1:14" x14ac:dyDescent="0.25">
      <c r="A135" s="9"/>
      <c r="B135" s="6"/>
      <c r="C135" s="12"/>
      <c r="D135" s="12"/>
      <c r="E135" s="12"/>
      <c r="G135" s="10">
        <v>3</v>
      </c>
      <c r="H135" s="10">
        <v>7.38</v>
      </c>
      <c r="I135" s="10">
        <v>0.70979999999999999</v>
      </c>
      <c r="J135" s="10">
        <v>0.65669999999999995</v>
      </c>
      <c r="K135" s="10">
        <f t="shared" ref="K135:K198" si="4">(222.2*(I135-J135))/H135</f>
        <v>1.5987560975609767</v>
      </c>
      <c r="M135" s="10">
        <v>34.5</v>
      </c>
      <c r="N135" s="10">
        <f t="shared" ref="N135:N198" si="5">M135*5.6</f>
        <v>193.2</v>
      </c>
    </row>
    <row r="136" spans="1:14" x14ac:dyDescent="0.25">
      <c r="A136" s="9" t="s">
        <v>162</v>
      </c>
      <c r="B136" s="6">
        <v>66</v>
      </c>
      <c r="C136" s="12" t="s">
        <v>130</v>
      </c>
      <c r="D136" s="12" t="s">
        <v>129</v>
      </c>
      <c r="E136" s="12">
        <v>8530</v>
      </c>
      <c r="F136" s="10" t="s">
        <v>163</v>
      </c>
      <c r="G136" s="10">
        <v>3</v>
      </c>
      <c r="H136" s="10">
        <v>7.2</v>
      </c>
      <c r="I136" s="10">
        <v>0.55759999999999998</v>
      </c>
      <c r="J136" s="10">
        <v>0.42070000000000002</v>
      </c>
      <c r="K136" s="10">
        <f t="shared" si="4"/>
        <v>4.2248861111111093</v>
      </c>
      <c r="L136" s="10">
        <v>92.4</v>
      </c>
      <c r="M136" s="10">
        <v>32.9</v>
      </c>
      <c r="N136" s="10">
        <f t="shared" si="5"/>
        <v>184.23999999999998</v>
      </c>
    </row>
    <row r="137" spans="1:14" x14ac:dyDescent="0.25">
      <c r="A137" s="9"/>
      <c r="B137" s="6"/>
      <c r="C137" s="12"/>
      <c r="D137" s="12"/>
      <c r="E137" s="12"/>
      <c r="G137" s="10">
        <v>3</v>
      </c>
      <c r="H137" s="10">
        <v>17.88</v>
      </c>
      <c r="I137" s="10">
        <v>1.4330000000000001</v>
      </c>
      <c r="J137" s="10">
        <v>1.3293999999999999</v>
      </c>
      <c r="K137" s="10">
        <f t="shared" si="4"/>
        <v>1.2874675615212543</v>
      </c>
      <c r="M137" s="10">
        <v>35.6</v>
      </c>
      <c r="N137" s="10">
        <f t="shared" si="5"/>
        <v>199.35999999999999</v>
      </c>
    </row>
    <row r="138" spans="1:14" x14ac:dyDescent="0.25">
      <c r="A138" s="9" t="s">
        <v>162</v>
      </c>
      <c r="B138" s="6">
        <v>67</v>
      </c>
      <c r="C138" s="12" t="s">
        <v>132</v>
      </c>
      <c r="D138" s="12" t="s">
        <v>131</v>
      </c>
      <c r="E138" s="12">
        <v>3287</v>
      </c>
      <c r="F138" s="10" t="s">
        <v>163</v>
      </c>
      <c r="G138" s="10">
        <v>3</v>
      </c>
      <c r="H138" s="10">
        <v>4.42</v>
      </c>
      <c r="I138" s="10">
        <v>0.93240000000000001</v>
      </c>
      <c r="J138" s="10">
        <v>0.94379999999999997</v>
      </c>
      <c r="K138" s="10">
        <f t="shared" si="4"/>
        <v>-0.57309502262443268</v>
      </c>
      <c r="L138" s="10">
        <v>92.9</v>
      </c>
      <c r="M138" s="10">
        <v>32.5</v>
      </c>
      <c r="N138" s="10">
        <f t="shared" si="5"/>
        <v>182</v>
      </c>
    </row>
    <row r="139" spans="1:14" x14ac:dyDescent="0.25">
      <c r="A139" s="9"/>
      <c r="B139" s="6"/>
      <c r="C139" s="12"/>
      <c r="D139" s="12"/>
      <c r="E139" s="12"/>
      <c r="G139" s="10">
        <v>3</v>
      </c>
      <c r="H139" s="10">
        <v>8.33</v>
      </c>
      <c r="I139" s="10">
        <v>1.0087999999999999</v>
      </c>
      <c r="J139" s="10">
        <v>0.93730000000000002</v>
      </c>
      <c r="K139" s="10">
        <f t="shared" si="4"/>
        <v>1.9072388955582205</v>
      </c>
      <c r="M139" s="10">
        <v>35</v>
      </c>
      <c r="N139" s="10">
        <f t="shared" si="5"/>
        <v>196</v>
      </c>
    </row>
    <row r="140" spans="1:14" x14ac:dyDescent="0.25">
      <c r="A140" s="9" t="s">
        <v>162</v>
      </c>
      <c r="B140" s="6">
        <v>68</v>
      </c>
      <c r="C140" s="12" t="s">
        <v>134</v>
      </c>
      <c r="D140" s="12" t="s">
        <v>133</v>
      </c>
      <c r="E140" s="12">
        <v>3288</v>
      </c>
      <c r="F140" s="10" t="s">
        <v>163</v>
      </c>
      <c r="G140" s="10">
        <v>3</v>
      </c>
      <c r="H140" s="10">
        <v>22.27</v>
      </c>
      <c r="I140" s="10">
        <v>0.8881</v>
      </c>
      <c r="J140" s="10">
        <v>0.52410000000000001</v>
      </c>
      <c r="K140" s="10">
        <f t="shared" si="4"/>
        <v>3.6318275707229453</v>
      </c>
      <c r="L140" s="10">
        <v>91.8</v>
      </c>
      <c r="M140" s="10">
        <v>34.299999999999997</v>
      </c>
      <c r="N140" s="10">
        <f t="shared" si="5"/>
        <v>192.07999999999998</v>
      </c>
    </row>
    <row r="141" spans="1:14" x14ac:dyDescent="0.25">
      <c r="A141" s="9"/>
      <c r="B141" s="6"/>
      <c r="C141" s="12"/>
      <c r="D141" s="12"/>
      <c r="E141" s="12"/>
      <c r="G141" s="10">
        <v>3</v>
      </c>
      <c r="H141" s="10">
        <v>19.96</v>
      </c>
      <c r="I141" s="10">
        <v>1.1611</v>
      </c>
      <c r="J141" s="10">
        <v>1.0633999999999999</v>
      </c>
      <c r="K141" s="10">
        <f t="shared" si="4"/>
        <v>1.0876222444889792</v>
      </c>
      <c r="M141" s="10">
        <v>37.4</v>
      </c>
      <c r="N141" s="10">
        <f t="shared" si="5"/>
        <v>209.43999999999997</v>
      </c>
    </row>
    <row r="142" spans="1:14" x14ac:dyDescent="0.25">
      <c r="A142" s="9" t="s">
        <v>162</v>
      </c>
      <c r="B142" s="6">
        <v>69</v>
      </c>
      <c r="C142" s="12" t="s">
        <v>136</v>
      </c>
      <c r="D142" s="12" t="s">
        <v>135</v>
      </c>
      <c r="E142" s="12">
        <v>3289</v>
      </c>
      <c r="F142" s="10" t="s">
        <v>163</v>
      </c>
      <c r="G142" s="10">
        <v>3</v>
      </c>
      <c r="H142" s="10">
        <v>19.11</v>
      </c>
      <c r="I142" s="10">
        <v>0.84660000000000002</v>
      </c>
      <c r="J142" s="10">
        <v>0.76529999999999998</v>
      </c>
      <c r="K142" s="10">
        <f t="shared" si="4"/>
        <v>0.94530926216640543</v>
      </c>
      <c r="L142" s="10">
        <v>92.8</v>
      </c>
      <c r="M142" s="10">
        <v>34.200000000000003</v>
      </c>
      <c r="N142" s="10">
        <f t="shared" si="5"/>
        <v>191.52</v>
      </c>
    </row>
    <row r="143" spans="1:14" x14ac:dyDescent="0.25">
      <c r="A143" s="9"/>
      <c r="B143" s="6"/>
      <c r="C143" s="12"/>
      <c r="D143" s="12"/>
      <c r="E143" s="12"/>
      <c r="G143" s="10">
        <v>3</v>
      </c>
      <c r="H143" s="10">
        <v>12.92</v>
      </c>
      <c r="I143" s="10">
        <v>0.751</v>
      </c>
      <c r="J143" s="10">
        <v>0.56910000000000005</v>
      </c>
      <c r="K143" s="10">
        <f t="shared" si="4"/>
        <v>3.1283421052631568</v>
      </c>
      <c r="M143" s="10">
        <v>36.799999999999997</v>
      </c>
      <c r="N143" s="10">
        <f t="shared" si="5"/>
        <v>206.07999999999998</v>
      </c>
    </row>
    <row r="144" spans="1:14" x14ac:dyDescent="0.25">
      <c r="A144" s="9" t="s">
        <v>162</v>
      </c>
      <c r="B144" s="6">
        <v>70</v>
      </c>
      <c r="C144" s="12" t="s">
        <v>138</v>
      </c>
      <c r="D144" s="12" t="s">
        <v>137</v>
      </c>
      <c r="E144" s="12">
        <v>3290</v>
      </c>
      <c r="F144" s="10" t="s">
        <v>163</v>
      </c>
      <c r="G144" s="10">
        <v>3</v>
      </c>
      <c r="H144" s="10">
        <v>13.2</v>
      </c>
      <c r="I144" s="10">
        <v>1.2318</v>
      </c>
      <c r="J144" s="10">
        <v>1.1345000000000001</v>
      </c>
      <c r="K144" s="10">
        <f t="shared" si="4"/>
        <v>1.6378833333333322</v>
      </c>
      <c r="L144" s="10">
        <v>92.6</v>
      </c>
      <c r="M144" s="10">
        <v>31.9</v>
      </c>
      <c r="N144" s="10">
        <f t="shared" si="5"/>
        <v>178.64</v>
      </c>
    </row>
    <row r="145" spans="1:14" x14ac:dyDescent="0.25">
      <c r="A145" s="9"/>
      <c r="B145" s="6"/>
      <c r="C145" s="12"/>
      <c r="D145" s="12"/>
      <c r="E145" s="12"/>
      <c r="G145" s="10">
        <v>3</v>
      </c>
      <c r="H145" s="10">
        <v>13.63</v>
      </c>
      <c r="I145" s="10">
        <v>0.36349999999999999</v>
      </c>
      <c r="J145" s="10">
        <v>0.30969999999999998</v>
      </c>
      <c r="K145" s="10">
        <f t="shared" si="4"/>
        <v>0.87706236243580349</v>
      </c>
      <c r="M145" s="10">
        <v>34.5</v>
      </c>
      <c r="N145" s="10">
        <f t="shared" si="5"/>
        <v>193.2</v>
      </c>
    </row>
    <row r="146" spans="1:14" x14ac:dyDescent="0.25">
      <c r="A146" s="9" t="s">
        <v>162</v>
      </c>
      <c r="B146" s="6">
        <v>71</v>
      </c>
      <c r="C146" s="12" t="s">
        <v>147</v>
      </c>
      <c r="D146" s="12" t="s">
        <v>146</v>
      </c>
      <c r="E146" s="12" t="s">
        <v>147</v>
      </c>
      <c r="F146" s="10" t="s">
        <v>164</v>
      </c>
      <c r="G146" s="10">
        <v>3</v>
      </c>
      <c r="H146" s="10">
        <v>4.16</v>
      </c>
      <c r="I146" s="10">
        <v>0.94830000000000003</v>
      </c>
      <c r="J146" s="10">
        <v>0.73939999999999995</v>
      </c>
      <c r="K146" s="10">
        <f t="shared" si="4"/>
        <v>11.158072115384618</v>
      </c>
      <c r="L146" s="10">
        <v>93.8</v>
      </c>
      <c r="M146" s="10">
        <v>43.2</v>
      </c>
      <c r="N146" s="10">
        <f t="shared" si="5"/>
        <v>241.92</v>
      </c>
    </row>
    <row r="147" spans="1:14" x14ac:dyDescent="0.25">
      <c r="A147" s="9"/>
      <c r="B147" s="6"/>
      <c r="C147" s="12"/>
      <c r="D147" s="12"/>
      <c r="E147" s="12"/>
      <c r="G147" s="10">
        <v>3</v>
      </c>
      <c r="H147" s="10">
        <v>3.01</v>
      </c>
      <c r="I147" s="10">
        <v>0.86670000000000003</v>
      </c>
      <c r="J147" s="10">
        <v>0.68</v>
      </c>
      <c r="K147" s="10">
        <f t="shared" si="4"/>
        <v>13.782305647840531</v>
      </c>
      <c r="M147" s="10">
        <v>46.1</v>
      </c>
      <c r="N147" s="10">
        <f t="shared" si="5"/>
        <v>258.15999999999997</v>
      </c>
    </row>
    <row r="148" spans="1:14" x14ac:dyDescent="0.25">
      <c r="A148" s="9" t="s">
        <v>162</v>
      </c>
      <c r="B148" s="6">
        <v>72</v>
      </c>
      <c r="C148" s="12" t="s">
        <v>145</v>
      </c>
      <c r="D148" s="12" t="s">
        <v>148</v>
      </c>
      <c r="E148" s="12" t="s">
        <v>145</v>
      </c>
      <c r="F148" s="10" t="s">
        <v>164</v>
      </c>
      <c r="G148" s="10">
        <v>3</v>
      </c>
      <c r="H148" s="10">
        <v>6.4</v>
      </c>
      <c r="I148" s="10">
        <v>0.8891</v>
      </c>
      <c r="J148" s="10">
        <v>0.75419999999999998</v>
      </c>
      <c r="K148" s="10">
        <f t="shared" si="4"/>
        <v>4.6835593749999997</v>
      </c>
      <c r="L148" s="10">
        <v>93.2</v>
      </c>
      <c r="M148" s="10">
        <v>36.799999999999997</v>
      </c>
      <c r="N148" s="10">
        <f t="shared" si="5"/>
        <v>206.07999999999998</v>
      </c>
    </row>
    <row r="149" spans="1:14" x14ac:dyDescent="0.25">
      <c r="A149" s="9"/>
      <c r="B149" s="6"/>
      <c r="C149" s="12"/>
      <c r="D149" s="12"/>
      <c r="E149" s="12"/>
      <c r="G149" s="10">
        <v>3</v>
      </c>
      <c r="H149" s="10">
        <v>5.7</v>
      </c>
      <c r="I149" s="10">
        <v>0.87319999999999998</v>
      </c>
      <c r="J149" s="10">
        <v>0.71609999999999996</v>
      </c>
      <c r="K149" s="10">
        <f t="shared" si="4"/>
        <v>6.1241438596491227</v>
      </c>
      <c r="M149" s="10">
        <v>39.5</v>
      </c>
      <c r="N149" s="10">
        <f t="shared" si="5"/>
        <v>221.2</v>
      </c>
    </row>
    <row r="150" spans="1:14" x14ac:dyDescent="0.25">
      <c r="A150" s="9" t="s">
        <v>162</v>
      </c>
      <c r="B150" s="6">
        <v>73</v>
      </c>
      <c r="C150" s="12" t="s">
        <v>139</v>
      </c>
      <c r="D150" s="12" t="s">
        <v>150</v>
      </c>
      <c r="E150" s="12" t="s">
        <v>139</v>
      </c>
      <c r="F150" s="10" t="s">
        <v>164</v>
      </c>
      <c r="G150" s="10">
        <v>3</v>
      </c>
      <c r="H150" s="10">
        <v>13.2</v>
      </c>
      <c r="I150" s="10">
        <v>0.69079999999999997</v>
      </c>
      <c r="J150" s="10">
        <v>0.63080000000000003</v>
      </c>
      <c r="K150" s="10">
        <f t="shared" si="4"/>
        <v>1.0099999999999991</v>
      </c>
      <c r="L150" s="10">
        <v>92.8</v>
      </c>
      <c r="M150" s="10">
        <v>40.1</v>
      </c>
      <c r="N150" s="10">
        <f t="shared" si="5"/>
        <v>224.56</v>
      </c>
    </row>
    <row r="151" spans="1:14" x14ac:dyDescent="0.25">
      <c r="A151" s="9"/>
      <c r="B151" s="6"/>
      <c r="C151" s="12"/>
      <c r="D151" s="12"/>
      <c r="E151" s="12"/>
      <c r="G151" s="10">
        <v>3</v>
      </c>
      <c r="H151" s="10">
        <v>13.75</v>
      </c>
      <c r="I151" s="10">
        <v>0.66720000000000002</v>
      </c>
      <c r="J151" s="10">
        <v>0.64190000000000003</v>
      </c>
      <c r="K151" s="10">
        <f t="shared" si="4"/>
        <v>0.40884799999999982</v>
      </c>
      <c r="M151" s="10">
        <v>43.2</v>
      </c>
      <c r="N151" s="10">
        <f t="shared" si="5"/>
        <v>241.92</v>
      </c>
    </row>
    <row r="152" spans="1:14" x14ac:dyDescent="0.25">
      <c r="A152" s="9" t="s">
        <v>162</v>
      </c>
      <c r="B152" s="6">
        <v>74</v>
      </c>
      <c r="C152" s="12" t="s">
        <v>149</v>
      </c>
      <c r="D152" s="12" t="s">
        <v>151</v>
      </c>
      <c r="E152" s="12" t="s">
        <v>149</v>
      </c>
      <c r="F152" s="10" t="s">
        <v>164</v>
      </c>
      <c r="G152" s="10">
        <v>3</v>
      </c>
      <c r="H152" s="10">
        <v>14.99</v>
      </c>
      <c r="I152" s="10">
        <v>0.73809999999999998</v>
      </c>
      <c r="J152" s="10">
        <v>0.68579999999999997</v>
      </c>
      <c r="K152" s="10">
        <f t="shared" si="4"/>
        <v>0.77525416944629766</v>
      </c>
      <c r="L152" s="10">
        <v>93.7</v>
      </c>
      <c r="M152" s="10">
        <v>41.1</v>
      </c>
      <c r="N152" s="10">
        <f t="shared" si="5"/>
        <v>230.16</v>
      </c>
    </row>
    <row r="153" spans="1:14" x14ac:dyDescent="0.25">
      <c r="A153" s="9"/>
      <c r="B153" s="6"/>
      <c r="C153" s="12"/>
      <c r="D153" s="12"/>
      <c r="E153" s="12"/>
      <c r="G153" s="10">
        <v>3</v>
      </c>
      <c r="H153" s="10">
        <v>15.56</v>
      </c>
      <c r="I153" s="10">
        <v>0.77949999999999997</v>
      </c>
      <c r="J153" s="10">
        <v>0.73880000000000001</v>
      </c>
      <c r="K153" s="10">
        <f t="shared" si="4"/>
        <v>0.58120437017994786</v>
      </c>
      <c r="M153" s="10">
        <v>43.9</v>
      </c>
      <c r="N153" s="10">
        <f t="shared" si="5"/>
        <v>245.83999999999997</v>
      </c>
    </row>
    <row r="154" spans="1:14" x14ac:dyDescent="0.25">
      <c r="A154" s="9" t="s">
        <v>162</v>
      </c>
      <c r="B154" s="6">
        <v>75</v>
      </c>
      <c r="C154" s="12" t="s">
        <v>142</v>
      </c>
      <c r="D154" s="12" t="s">
        <v>152</v>
      </c>
      <c r="E154" s="12" t="s">
        <v>142</v>
      </c>
      <c r="F154" s="10" t="s">
        <v>164</v>
      </c>
      <c r="G154" s="10">
        <v>3</v>
      </c>
      <c r="H154" s="10">
        <v>1.1200000000000001</v>
      </c>
      <c r="I154" s="10">
        <v>0.64370000000000005</v>
      </c>
      <c r="J154" s="10">
        <v>0.61160000000000003</v>
      </c>
      <c r="K154" s="10">
        <f t="shared" si="4"/>
        <v>6.3684107142857167</v>
      </c>
      <c r="L154" s="10">
        <v>92.8</v>
      </c>
      <c r="M154" s="10">
        <v>36.9</v>
      </c>
      <c r="N154" s="10">
        <f t="shared" si="5"/>
        <v>206.64</v>
      </c>
    </row>
    <row r="155" spans="1:14" x14ac:dyDescent="0.25">
      <c r="A155" s="9"/>
      <c r="B155" s="6"/>
      <c r="C155" s="12"/>
      <c r="D155" s="12"/>
      <c r="E155" s="12"/>
      <c r="G155" s="10">
        <v>3</v>
      </c>
      <c r="H155" s="10">
        <v>4.21</v>
      </c>
      <c r="I155" s="10">
        <v>0.83499999999999996</v>
      </c>
      <c r="J155" s="10">
        <v>0.6966</v>
      </c>
      <c r="K155" s="10">
        <f t="shared" si="4"/>
        <v>7.3046270783847964</v>
      </c>
      <c r="M155" s="10">
        <v>39.799999999999997</v>
      </c>
      <c r="N155" s="10">
        <f t="shared" si="5"/>
        <v>222.87999999999997</v>
      </c>
    </row>
    <row r="156" spans="1:14" x14ac:dyDescent="0.25">
      <c r="A156" s="9" t="s">
        <v>162</v>
      </c>
      <c r="B156" s="6">
        <v>76</v>
      </c>
      <c r="C156" s="12" t="s">
        <v>144</v>
      </c>
      <c r="D156" s="12" t="s">
        <v>153</v>
      </c>
      <c r="E156" s="12" t="s">
        <v>144</v>
      </c>
      <c r="F156" s="10" t="s">
        <v>164</v>
      </c>
      <c r="G156" s="10">
        <v>3</v>
      </c>
      <c r="H156" s="10">
        <v>15.7</v>
      </c>
      <c r="I156" s="10">
        <v>0.78159999999999996</v>
      </c>
      <c r="J156" s="10">
        <v>0.69299999999999995</v>
      </c>
      <c r="K156" s="10">
        <f t="shared" si="4"/>
        <v>1.2539439490445861</v>
      </c>
      <c r="L156" s="10">
        <v>91.9</v>
      </c>
      <c r="M156" s="10">
        <v>35.1</v>
      </c>
      <c r="N156" s="10">
        <f t="shared" si="5"/>
        <v>196.56</v>
      </c>
    </row>
    <row r="157" spans="1:14" x14ac:dyDescent="0.25">
      <c r="A157" s="9"/>
      <c r="B157" s="6"/>
      <c r="C157" s="12"/>
      <c r="D157" s="12"/>
      <c r="E157" s="12"/>
      <c r="G157" s="10">
        <v>3</v>
      </c>
      <c r="H157" s="10">
        <v>16.239999999999998</v>
      </c>
      <c r="I157" s="10">
        <v>0.96279999999999999</v>
      </c>
      <c r="J157" s="10">
        <v>0.89849999999999997</v>
      </c>
      <c r="K157" s="10">
        <f t="shared" si="4"/>
        <v>0.87976970443349789</v>
      </c>
      <c r="M157" s="10">
        <v>38.200000000000003</v>
      </c>
      <c r="N157" s="10">
        <f t="shared" si="5"/>
        <v>213.92000000000002</v>
      </c>
    </row>
    <row r="158" spans="1:14" x14ac:dyDescent="0.25">
      <c r="A158" s="9" t="s">
        <v>162</v>
      </c>
      <c r="B158" s="6">
        <v>77</v>
      </c>
      <c r="C158" s="12" t="s">
        <v>143</v>
      </c>
      <c r="D158" s="12" t="s">
        <v>154</v>
      </c>
      <c r="E158" s="12" t="s">
        <v>143</v>
      </c>
      <c r="F158" s="10" t="s">
        <v>164</v>
      </c>
      <c r="G158" s="10">
        <v>3</v>
      </c>
      <c r="H158" s="10">
        <v>20.6</v>
      </c>
      <c r="I158" s="10">
        <v>0.99180000000000001</v>
      </c>
      <c r="J158" s="10">
        <v>0.9194</v>
      </c>
      <c r="K158" s="10">
        <f t="shared" si="4"/>
        <v>0.78093592233009723</v>
      </c>
      <c r="L158" s="10">
        <v>92.7</v>
      </c>
      <c r="M158" s="10">
        <v>34.799999999999997</v>
      </c>
      <c r="N158" s="10">
        <f t="shared" si="5"/>
        <v>194.87999999999997</v>
      </c>
    </row>
    <row r="159" spans="1:14" x14ac:dyDescent="0.25">
      <c r="A159" s="9"/>
      <c r="B159" s="6"/>
      <c r="C159" s="12"/>
      <c r="D159" s="12"/>
      <c r="E159" s="12"/>
      <c r="G159" s="10">
        <v>3</v>
      </c>
      <c r="H159" s="10">
        <v>17.68</v>
      </c>
      <c r="I159" s="10">
        <v>1.0107999999999999</v>
      </c>
      <c r="J159" s="10">
        <v>0.92110000000000003</v>
      </c>
      <c r="K159" s="10">
        <f t="shared" si="4"/>
        <v>1.1273382352941161</v>
      </c>
      <c r="M159" s="10">
        <v>37.5</v>
      </c>
      <c r="N159" s="10">
        <f t="shared" si="5"/>
        <v>210</v>
      </c>
    </row>
    <row r="160" spans="1:14" x14ac:dyDescent="0.25">
      <c r="A160" s="9" t="s">
        <v>162</v>
      </c>
      <c r="B160" s="6">
        <v>78</v>
      </c>
      <c r="C160" s="12" t="s">
        <v>140</v>
      </c>
      <c r="D160" s="12" t="s">
        <v>155</v>
      </c>
      <c r="E160" s="12" t="s">
        <v>140</v>
      </c>
      <c r="F160" s="10" t="s">
        <v>164</v>
      </c>
      <c r="G160" s="10">
        <v>3</v>
      </c>
      <c r="H160" s="10">
        <v>8.66</v>
      </c>
      <c r="I160" s="10">
        <v>1.0407</v>
      </c>
      <c r="J160" s="10">
        <v>0.91139999999999999</v>
      </c>
      <c r="K160" s="10">
        <f t="shared" si="4"/>
        <v>3.3176050808314081</v>
      </c>
      <c r="L160" s="10">
        <v>93</v>
      </c>
      <c r="M160" s="10">
        <v>38.5</v>
      </c>
      <c r="N160" s="10">
        <f t="shared" si="5"/>
        <v>215.6</v>
      </c>
    </row>
    <row r="161" spans="1:14" x14ac:dyDescent="0.25">
      <c r="A161" s="9"/>
      <c r="B161" s="6"/>
      <c r="C161" s="12"/>
      <c r="D161" s="12"/>
      <c r="E161" s="12"/>
      <c r="G161" s="10">
        <v>3</v>
      </c>
      <c r="H161" s="10">
        <v>6.46</v>
      </c>
      <c r="I161" s="10">
        <v>0.52010000000000001</v>
      </c>
      <c r="J161" s="10">
        <v>0.41710000000000003</v>
      </c>
      <c r="K161" s="10">
        <f t="shared" si="4"/>
        <v>3.5428173374612992</v>
      </c>
      <c r="M161" s="10">
        <v>41.4</v>
      </c>
      <c r="N161" s="10">
        <f t="shared" si="5"/>
        <v>231.83999999999997</v>
      </c>
    </row>
    <row r="162" spans="1:14" x14ac:dyDescent="0.25">
      <c r="A162" s="9" t="s">
        <v>162</v>
      </c>
      <c r="B162" s="6">
        <v>79</v>
      </c>
      <c r="C162" s="12" t="s">
        <v>157</v>
      </c>
      <c r="D162" s="12" t="s">
        <v>156</v>
      </c>
      <c r="E162" s="12" t="s">
        <v>157</v>
      </c>
      <c r="F162" s="10" t="s">
        <v>164</v>
      </c>
      <c r="G162" s="10">
        <v>3</v>
      </c>
      <c r="H162" s="10">
        <v>16.989999999999998</v>
      </c>
      <c r="I162" s="10">
        <v>0.81730000000000003</v>
      </c>
      <c r="J162" s="10">
        <v>0.73570000000000002</v>
      </c>
      <c r="K162" s="10">
        <f t="shared" si="4"/>
        <v>1.0671877575044146</v>
      </c>
      <c r="L162" s="10">
        <v>93.1</v>
      </c>
      <c r="M162" s="10">
        <v>37.200000000000003</v>
      </c>
      <c r="N162" s="10">
        <f t="shared" si="5"/>
        <v>208.32</v>
      </c>
    </row>
    <row r="163" spans="1:14" x14ac:dyDescent="0.25">
      <c r="A163" s="9"/>
      <c r="B163" s="6"/>
      <c r="C163" s="12"/>
      <c r="D163" s="12"/>
      <c r="E163" s="12"/>
      <c r="G163" s="10">
        <v>3</v>
      </c>
      <c r="H163" s="10">
        <v>16.239999999999998</v>
      </c>
      <c r="I163" s="10">
        <v>0.92310000000000003</v>
      </c>
      <c r="J163" s="10">
        <v>0.73170000000000002</v>
      </c>
      <c r="K163" s="10">
        <f t="shared" si="4"/>
        <v>2.6187857142857145</v>
      </c>
      <c r="M163" s="10">
        <v>40</v>
      </c>
      <c r="N163" s="10">
        <f t="shared" si="5"/>
        <v>224</v>
      </c>
    </row>
    <row r="164" spans="1:14" x14ac:dyDescent="0.25">
      <c r="A164" s="9" t="s">
        <v>162</v>
      </c>
      <c r="B164" s="6">
        <v>80</v>
      </c>
      <c r="C164" s="12" t="s">
        <v>141</v>
      </c>
      <c r="D164" s="12" t="s">
        <v>158</v>
      </c>
      <c r="E164" s="12" t="s">
        <v>141</v>
      </c>
      <c r="F164" s="10" t="s">
        <v>164</v>
      </c>
      <c r="G164" s="10">
        <v>3</v>
      </c>
      <c r="H164" s="10">
        <v>18.3</v>
      </c>
      <c r="I164" s="10">
        <v>0.72589999999999999</v>
      </c>
      <c r="J164" s="10">
        <v>0.57520000000000004</v>
      </c>
      <c r="K164" s="10">
        <f t="shared" si="4"/>
        <v>1.8298109289617479</v>
      </c>
      <c r="L164" s="10">
        <v>92.7</v>
      </c>
      <c r="M164" s="10">
        <v>35.299999999999997</v>
      </c>
      <c r="N164" s="10">
        <f t="shared" si="5"/>
        <v>197.67999999999998</v>
      </c>
    </row>
    <row r="165" spans="1:14" x14ac:dyDescent="0.25">
      <c r="A165" s="9"/>
      <c r="B165" s="6"/>
      <c r="C165" s="12"/>
      <c r="D165" s="12"/>
      <c r="E165" s="12"/>
      <c r="G165" s="10">
        <v>3</v>
      </c>
      <c r="H165" s="10">
        <v>18.3</v>
      </c>
      <c r="I165" s="10">
        <v>0.62639999999999996</v>
      </c>
      <c r="J165" s="10">
        <v>0.57240000000000002</v>
      </c>
      <c r="K165" s="10">
        <f t="shared" si="4"/>
        <v>0.65567213114754019</v>
      </c>
      <c r="M165" s="10">
        <v>38.1</v>
      </c>
      <c r="N165" s="10">
        <f t="shared" si="5"/>
        <v>213.35999999999999</v>
      </c>
    </row>
    <row r="166" spans="1:14" x14ac:dyDescent="0.25">
      <c r="A166" s="9" t="s">
        <v>162</v>
      </c>
      <c r="B166" s="6">
        <v>81</v>
      </c>
      <c r="C166" s="14" t="s">
        <v>165</v>
      </c>
      <c r="D166" s="14" t="s">
        <v>166</v>
      </c>
      <c r="E166" s="14" t="s">
        <v>165</v>
      </c>
      <c r="F166" s="10" t="s">
        <v>163</v>
      </c>
      <c r="G166" s="10" t="s">
        <v>184</v>
      </c>
      <c r="H166" s="10">
        <v>24.2</v>
      </c>
      <c r="I166" s="10">
        <v>0.65769999999999995</v>
      </c>
      <c r="J166" s="10">
        <v>0.54249999999999998</v>
      </c>
      <c r="K166" s="10">
        <f t="shared" si="4"/>
        <v>1.0577454545454543</v>
      </c>
      <c r="L166" s="10">
        <v>92.1</v>
      </c>
      <c r="M166" s="10">
        <v>38.4</v>
      </c>
      <c r="N166" s="10">
        <f t="shared" si="5"/>
        <v>215.04</v>
      </c>
    </row>
    <row r="167" spans="1:14" x14ac:dyDescent="0.25">
      <c r="A167" s="9"/>
      <c r="B167" s="6"/>
      <c r="C167" s="14"/>
      <c r="D167" s="14"/>
      <c r="E167" s="14"/>
      <c r="G167" s="10" t="s">
        <v>184</v>
      </c>
      <c r="H167" s="10">
        <v>21.2</v>
      </c>
      <c r="I167" s="10">
        <v>0.67849999999999999</v>
      </c>
      <c r="J167" s="10">
        <v>0.55420000000000003</v>
      </c>
      <c r="K167" s="10">
        <f t="shared" si="4"/>
        <v>1.3028047169811316</v>
      </c>
      <c r="M167" s="10">
        <v>36.799999999999997</v>
      </c>
      <c r="N167" s="10">
        <f t="shared" si="5"/>
        <v>206.07999999999998</v>
      </c>
    </row>
    <row r="168" spans="1:14" x14ac:dyDescent="0.25">
      <c r="A168" s="9" t="s">
        <v>162</v>
      </c>
      <c r="B168" s="6">
        <v>82</v>
      </c>
      <c r="C168" s="14" t="s">
        <v>167</v>
      </c>
      <c r="D168" s="14" t="s">
        <v>168</v>
      </c>
      <c r="E168" s="14" t="s">
        <v>167</v>
      </c>
      <c r="F168" s="10" t="s">
        <v>163</v>
      </c>
      <c r="G168" s="10" t="s">
        <v>184</v>
      </c>
      <c r="H168" s="10">
        <v>15.55</v>
      </c>
      <c r="I168" s="10">
        <v>0.78920000000000001</v>
      </c>
      <c r="J168" s="10">
        <v>0.79610000000000003</v>
      </c>
      <c r="K168" s="10">
        <f t="shared" si="4"/>
        <v>-9.859678456591664E-2</v>
      </c>
      <c r="L168" s="10">
        <v>95.2</v>
      </c>
      <c r="M168" s="10">
        <v>34.200000000000003</v>
      </c>
      <c r="N168" s="10">
        <f t="shared" si="5"/>
        <v>191.52</v>
      </c>
    </row>
    <row r="169" spans="1:14" x14ac:dyDescent="0.25">
      <c r="A169" s="9"/>
      <c r="B169" s="6"/>
      <c r="C169" s="14"/>
      <c r="D169" s="14"/>
      <c r="E169" s="14"/>
      <c r="G169" s="10" t="s">
        <v>184</v>
      </c>
      <c r="H169" s="10">
        <v>13.21</v>
      </c>
      <c r="I169" s="10">
        <v>0.85209999999999997</v>
      </c>
      <c r="J169" s="10">
        <v>0.75260000000000005</v>
      </c>
      <c r="K169" s="10">
        <f t="shared" si="4"/>
        <v>1.6736487509462512</v>
      </c>
      <c r="M169" s="10">
        <v>36.4</v>
      </c>
      <c r="N169" s="10">
        <f t="shared" si="5"/>
        <v>203.83999999999997</v>
      </c>
    </row>
    <row r="170" spans="1:14" x14ac:dyDescent="0.25">
      <c r="A170" s="9" t="s">
        <v>162</v>
      </c>
      <c r="B170" s="6">
        <v>83</v>
      </c>
      <c r="C170" s="14" t="s">
        <v>206</v>
      </c>
      <c r="D170" s="14" t="s">
        <v>209</v>
      </c>
      <c r="E170" s="14" t="s">
        <v>206</v>
      </c>
      <c r="F170" s="10" t="s">
        <v>163</v>
      </c>
      <c r="G170" s="10" t="s">
        <v>184</v>
      </c>
      <c r="H170" s="10">
        <v>6.67</v>
      </c>
      <c r="I170" s="10">
        <v>0.33410000000000001</v>
      </c>
      <c r="J170" s="10">
        <v>0.31080000000000002</v>
      </c>
      <c r="K170" s="10">
        <f t="shared" si="4"/>
        <v>0.77620089955022442</v>
      </c>
      <c r="L170" s="10">
        <v>92.6</v>
      </c>
      <c r="M170" s="10">
        <v>36.1</v>
      </c>
      <c r="N170" s="10">
        <f t="shared" si="5"/>
        <v>202.16</v>
      </c>
    </row>
    <row r="171" spans="1:14" x14ac:dyDescent="0.25">
      <c r="A171" s="9"/>
      <c r="B171" s="6"/>
      <c r="C171" s="14"/>
      <c r="D171" s="14"/>
      <c r="E171" s="14"/>
      <c r="G171" s="10" t="s">
        <v>184</v>
      </c>
      <c r="H171" s="10">
        <v>5.42</v>
      </c>
      <c r="I171" s="10">
        <v>0.2147</v>
      </c>
      <c r="J171" s="10">
        <v>0.19850000000000001</v>
      </c>
      <c r="K171" s="10">
        <f t="shared" si="4"/>
        <v>0.66414022140221374</v>
      </c>
      <c r="M171" s="10">
        <v>35.9</v>
      </c>
      <c r="N171" s="10">
        <f t="shared" si="5"/>
        <v>201.04</v>
      </c>
    </row>
    <row r="172" spans="1:14" x14ac:dyDescent="0.25">
      <c r="A172" s="9" t="s">
        <v>162</v>
      </c>
      <c r="B172" s="6">
        <v>84</v>
      </c>
      <c r="C172" s="14" t="s">
        <v>169</v>
      </c>
      <c r="D172" s="14" t="s">
        <v>170</v>
      </c>
      <c r="E172" s="14">
        <v>3063</v>
      </c>
      <c r="F172" s="10" t="s">
        <v>163</v>
      </c>
      <c r="G172" s="10" t="s">
        <v>184</v>
      </c>
      <c r="H172" s="10">
        <v>17.05</v>
      </c>
      <c r="I172" s="10">
        <v>0.59909999999999997</v>
      </c>
      <c r="J172" s="10">
        <v>0.52800000000000002</v>
      </c>
      <c r="K172" s="10">
        <f t="shared" si="4"/>
        <v>0.92659354838709596</v>
      </c>
      <c r="L172" s="10">
        <v>93.2</v>
      </c>
      <c r="M172" s="10">
        <v>32.1</v>
      </c>
      <c r="N172" s="10">
        <f t="shared" si="5"/>
        <v>179.76</v>
      </c>
    </row>
    <row r="173" spans="1:14" x14ac:dyDescent="0.25">
      <c r="A173" s="9"/>
      <c r="B173" s="6"/>
      <c r="C173" s="14"/>
      <c r="D173" s="14"/>
      <c r="E173" s="14"/>
      <c r="G173" s="10" t="s">
        <v>184</v>
      </c>
      <c r="H173" s="10">
        <v>16.54</v>
      </c>
      <c r="I173" s="10">
        <v>0.58420000000000005</v>
      </c>
      <c r="J173" s="10">
        <v>0.56210000000000004</v>
      </c>
      <c r="K173" s="10">
        <f t="shared" si="4"/>
        <v>0.29689359129383325</v>
      </c>
      <c r="M173" s="10">
        <v>33.5</v>
      </c>
      <c r="N173" s="10">
        <f t="shared" si="5"/>
        <v>187.6</v>
      </c>
    </row>
    <row r="174" spans="1:14" x14ac:dyDescent="0.25">
      <c r="A174" s="9" t="s">
        <v>162</v>
      </c>
      <c r="B174" s="6">
        <v>85</v>
      </c>
      <c r="C174" s="14" t="s">
        <v>10</v>
      </c>
      <c r="D174" s="14" t="s">
        <v>26</v>
      </c>
      <c r="E174" s="14">
        <v>3133</v>
      </c>
      <c r="F174" s="10" t="s">
        <v>163</v>
      </c>
      <c r="G174" s="10" t="s">
        <v>184</v>
      </c>
      <c r="H174" s="10">
        <v>11.26</v>
      </c>
      <c r="I174" s="10">
        <v>0.6956</v>
      </c>
      <c r="J174" s="10">
        <v>0.5645</v>
      </c>
      <c r="K174" s="10">
        <f t="shared" si="4"/>
        <v>2.5870710479573709</v>
      </c>
      <c r="L174" s="10">
        <v>94.1</v>
      </c>
      <c r="M174" s="10">
        <v>37.5</v>
      </c>
      <c r="N174" s="10">
        <f t="shared" si="5"/>
        <v>210</v>
      </c>
    </row>
    <row r="175" spans="1:14" x14ac:dyDescent="0.25">
      <c r="A175" s="9"/>
      <c r="B175" s="6"/>
      <c r="C175" s="14"/>
      <c r="D175" s="14"/>
      <c r="E175" s="14"/>
      <c r="G175" s="10" t="s">
        <v>184</v>
      </c>
      <c r="H175" s="10">
        <v>10.210000000000001</v>
      </c>
      <c r="I175" s="10">
        <v>0.65869999999999995</v>
      </c>
      <c r="J175" s="10">
        <v>0.59840000000000004</v>
      </c>
      <c r="K175" s="10">
        <f t="shared" si="4"/>
        <v>1.3123075416258549</v>
      </c>
      <c r="M175" s="10">
        <v>38.1</v>
      </c>
      <c r="N175" s="10">
        <f t="shared" si="5"/>
        <v>213.35999999999999</v>
      </c>
    </row>
    <row r="176" spans="1:14" x14ac:dyDescent="0.25">
      <c r="A176" s="9" t="s">
        <v>162</v>
      </c>
      <c r="B176" s="6">
        <v>86</v>
      </c>
      <c r="C176" s="14" t="s">
        <v>30</v>
      </c>
      <c r="D176" s="14" t="s">
        <v>29</v>
      </c>
      <c r="E176" s="14">
        <v>23013</v>
      </c>
      <c r="F176" s="10" t="s">
        <v>163</v>
      </c>
      <c r="G176" s="10" t="s">
        <v>184</v>
      </c>
      <c r="H176" s="10">
        <v>9.86</v>
      </c>
      <c r="I176" s="10">
        <v>0.36259999999999998</v>
      </c>
      <c r="J176" s="10">
        <v>0.29720000000000002</v>
      </c>
      <c r="K176" s="10">
        <f t="shared" si="4"/>
        <v>1.473821501014198</v>
      </c>
      <c r="L176" s="10">
        <v>95.1</v>
      </c>
      <c r="M176" s="10">
        <v>34.200000000000003</v>
      </c>
      <c r="N176" s="10">
        <f t="shared" si="5"/>
        <v>191.52</v>
      </c>
    </row>
    <row r="177" spans="1:14" x14ac:dyDescent="0.25">
      <c r="A177" s="9"/>
      <c r="B177" s="6"/>
      <c r="C177" s="14"/>
      <c r="D177" s="14"/>
      <c r="E177" s="14"/>
      <c r="G177" s="10" t="s">
        <v>184</v>
      </c>
      <c r="H177" s="10">
        <v>10.210000000000001</v>
      </c>
      <c r="I177" s="10">
        <v>0.39579999999999999</v>
      </c>
      <c r="J177" s="10">
        <v>0.32140000000000002</v>
      </c>
      <c r="K177" s="10">
        <f t="shared" si="4"/>
        <v>1.6191655239960812</v>
      </c>
      <c r="M177" s="10">
        <v>33.6</v>
      </c>
      <c r="N177" s="10">
        <f t="shared" si="5"/>
        <v>188.16</v>
      </c>
    </row>
    <row r="178" spans="1:14" x14ac:dyDescent="0.25">
      <c r="A178" s="9" t="s">
        <v>162</v>
      </c>
      <c r="B178" s="6">
        <v>87</v>
      </c>
      <c r="C178" s="14" t="s">
        <v>171</v>
      </c>
      <c r="D178" s="14" t="s">
        <v>172</v>
      </c>
      <c r="E178" s="14">
        <v>23014</v>
      </c>
      <c r="F178" s="10" t="s">
        <v>163</v>
      </c>
      <c r="G178" s="10" t="s">
        <v>184</v>
      </c>
      <c r="H178" s="10">
        <v>9.19</v>
      </c>
      <c r="I178" s="10">
        <v>0.32440000000000002</v>
      </c>
      <c r="J178" s="10">
        <v>0.28620000000000001</v>
      </c>
      <c r="K178" s="10">
        <f t="shared" si="4"/>
        <v>0.92361697497279671</v>
      </c>
      <c r="L178" s="10">
        <v>92.7</v>
      </c>
      <c r="M178" s="10">
        <v>28.5</v>
      </c>
      <c r="N178" s="10">
        <f t="shared" si="5"/>
        <v>159.6</v>
      </c>
    </row>
    <row r="179" spans="1:14" x14ac:dyDescent="0.25">
      <c r="A179" s="9"/>
      <c r="B179" s="6"/>
      <c r="C179" s="14"/>
      <c r="D179" s="14"/>
      <c r="E179" s="14"/>
      <c r="G179" s="10" t="s">
        <v>184</v>
      </c>
      <c r="H179" s="10">
        <v>9.16</v>
      </c>
      <c r="I179" s="10">
        <v>0.33539999999999998</v>
      </c>
      <c r="J179" s="10">
        <v>0.29580000000000001</v>
      </c>
      <c r="K179" s="10">
        <f t="shared" si="4"/>
        <v>0.96060262008733543</v>
      </c>
      <c r="M179" s="10">
        <v>30.7</v>
      </c>
      <c r="N179" s="10">
        <f t="shared" si="5"/>
        <v>171.92</v>
      </c>
    </row>
    <row r="180" spans="1:14" x14ac:dyDescent="0.25">
      <c r="A180" s="9" t="s">
        <v>162</v>
      </c>
      <c r="B180" s="6">
        <v>88</v>
      </c>
      <c r="C180" s="14" t="s">
        <v>32</v>
      </c>
      <c r="D180" s="14" t="s">
        <v>31</v>
      </c>
      <c r="E180" s="14">
        <v>23007</v>
      </c>
      <c r="F180" s="10" t="s">
        <v>163</v>
      </c>
      <c r="G180" s="10" t="s">
        <v>184</v>
      </c>
      <c r="H180" s="10">
        <v>13.16</v>
      </c>
      <c r="I180" s="10">
        <v>0.59530000000000005</v>
      </c>
      <c r="J180" s="10">
        <v>0.61980000000000002</v>
      </c>
      <c r="K180" s="10">
        <f t="shared" si="4"/>
        <v>-0.41367021276595684</v>
      </c>
      <c r="L180" s="10">
        <v>91.2</v>
      </c>
      <c r="M180" s="10">
        <v>32.1</v>
      </c>
      <c r="N180" s="10">
        <f t="shared" si="5"/>
        <v>179.76</v>
      </c>
    </row>
    <row r="181" spans="1:14" x14ac:dyDescent="0.25">
      <c r="A181" s="9"/>
      <c r="B181" s="6"/>
      <c r="C181" s="14"/>
      <c r="D181" s="14"/>
      <c r="E181" s="14"/>
      <c r="G181" s="10" t="s">
        <v>184</v>
      </c>
      <c r="H181" s="10">
        <v>12.56</v>
      </c>
      <c r="I181" s="10">
        <v>0.65810000000000002</v>
      </c>
      <c r="J181" s="10">
        <v>0.621</v>
      </c>
      <c r="K181" s="10">
        <f t="shared" si="4"/>
        <v>0.65633917197452274</v>
      </c>
      <c r="M181" s="10">
        <v>33.5</v>
      </c>
      <c r="N181" s="10">
        <f t="shared" si="5"/>
        <v>187.6</v>
      </c>
    </row>
    <row r="182" spans="1:14" x14ac:dyDescent="0.25">
      <c r="A182" s="9" t="s">
        <v>162</v>
      </c>
      <c r="B182" s="6">
        <v>89</v>
      </c>
      <c r="C182" s="14" t="s">
        <v>173</v>
      </c>
      <c r="D182" s="14" t="s">
        <v>174</v>
      </c>
      <c r="E182" s="14">
        <v>1098</v>
      </c>
      <c r="F182" s="10" t="s">
        <v>163</v>
      </c>
      <c r="G182" s="10" t="s">
        <v>184</v>
      </c>
      <c r="H182" s="10">
        <v>8.67</v>
      </c>
      <c r="I182" s="10">
        <v>0.754</v>
      </c>
      <c r="J182" s="10">
        <v>0.627</v>
      </c>
      <c r="K182" s="10">
        <f t="shared" si="4"/>
        <v>3.2548327566320645</v>
      </c>
      <c r="L182" s="10">
        <v>91.7</v>
      </c>
      <c r="M182" s="10">
        <v>28.8</v>
      </c>
      <c r="N182" s="10">
        <f t="shared" si="5"/>
        <v>161.28</v>
      </c>
    </row>
    <row r="183" spans="1:14" x14ac:dyDescent="0.25">
      <c r="A183" s="9"/>
      <c r="B183" s="6"/>
      <c r="C183" s="14"/>
      <c r="D183" s="14"/>
      <c r="E183" s="14"/>
      <c r="G183" s="10" t="s">
        <v>184</v>
      </c>
      <c r="H183" s="10">
        <v>8.56</v>
      </c>
      <c r="I183" s="10">
        <v>0.78920000000000001</v>
      </c>
      <c r="J183" s="10">
        <v>0.72509999999999997</v>
      </c>
      <c r="K183" s="10">
        <f t="shared" si="4"/>
        <v>1.6639042056074778</v>
      </c>
      <c r="M183" s="10">
        <v>31.4</v>
      </c>
      <c r="N183" s="10">
        <f t="shared" si="5"/>
        <v>175.83999999999997</v>
      </c>
    </row>
    <row r="184" spans="1:14" x14ac:dyDescent="0.25">
      <c r="A184" s="9" t="s">
        <v>162</v>
      </c>
      <c r="B184" s="6">
        <v>90</v>
      </c>
      <c r="C184" s="14" t="s">
        <v>34</v>
      </c>
      <c r="D184" s="14" t="s">
        <v>33</v>
      </c>
      <c r="E184" s="14">
        <v>23001</v>
      </c>
      <c r="F184" s="10" t="s">
        <v>163</v>
      </c>
      <c r="G184" s="10" t="s">
        <v>184</v>
      </c>
      <c r="H184" s="10">
        <v>8.19</v>
      </c>
      <c r="I184" s="10">
        <v>0.99960000000000004</v>
      </c>
      <c r="J184" s="10">
        <v>0.96060000000000001</v>
      </c>
      <c r="K184" s="10">
        <f t="shared" si="4"/>
        <v>1.0580952380952391</v>
      </c>
      <c r="L184" s="10">
        <v>92.3</v>
      </c>
      <c r="M184" s="10">
        <v>28.5</v>
      </c>
      <c r="N184" s="10">
        <f t="shared" si="5"/>
        <v>159.6</v>
      </c>
    </row>
    <row r="185" spans="1:14" x14ac:dyDescent="0.25">
      <c r="A185" s="9"/>
      <c r="B185" s="6"/>
      <c r="C185" s="14"/>
      <c r="D185" s="14"/>
      <c r="E185" s="14"/>
      <c r="G185" s="10" t="s">
        <v>184</v>
      </c>
      <c r="H185" s="10">
        <v>9.1199999999999992</v>
      </c>
      <c r="I185" s="10">
        <v>1.2104999999999999</v>
      </c>
      <c r="J185" s="10">
        <v>1.1055999999999999</v>
      </c>
      <c r="K185" s="10">
        <f t="shared" si="4"/>
        <v>2.5557872807017543</v>
      </c>
      <c r="M185" s="10">
        <v>29.2</v>
      </c>
      <c r="N185" s="10">
        <f t="shared" si="5"/>
        <v>163.51999999999998</v>
      </c>
    </row>
    <row r="186" spans="1:14" x14ac:dyDescent="0.25">
      <c r="A186" s="9" t="s">
        <v>162</v>
      </c>
      <c r="B186" s="6">
        <v>91</v>
      </c>
      <c r="C186" s="14" t="s">
        <v>36</v>
      </c>
      <c r="D186" s="14" t="s">
        <v>35</v>
      </c>
      <c r="E186" s="14">
        <v>23006</v>
      </c>
      <c r="F186" s="10" t="s">
        <v>163</v>
      </c>
      <c r="G186" s="10" t="s">
        <v>184</v>
      </c>
      <c r="H186" s="10">
        <v>8.93</v>
      </c>
      <c r="I186" s="10">
        <v>1.1807000000000001</v>
      </c>
      <c r="J186" s="10">
        <v>1.071</v>
      </c>
      <c r="K186" s="10">
        <f t="shared" si="4"/>
        <v>2.7296013437849975</v>
      </c>
      <c r="L186" s="10">
        <v>94.2</v>
      </c>
      <c r="M186" s="10">
        <v>34.1</v>
      </c>
      <c r="N186" s="10">
        <f t="shared" si="5"/>
        <v>190.96</v>
      </c>
    </row>
    <row r="187" spans="1:14" x14ac:dyDescent="0.25">
      <c r="A187" s="9"/>
      <c r="B187" s="6"/>
      <c r="C187" s="14"/>
      <c r="D187" s="14"/>
      <c r="E187" s="14"/>
      <c r="G187" s="10" t="s">
        <v>184</v>
      </c>
      <c r="H187" s="10">
        <v>8.5</v>
      </c>
      <c r="I187" s="10">
        <v>1.1222000000000001</v>
      </c>
      <c r="J187" s="10">
        <v>1.0056</v>
      </c>
      <c r="K187" s="10">
        <f t="shared" si="4"/>
        <v>3.0480611764705889</v>
      </c>
      <c r="M187" s="10">
        <v>33.6</v>
      </c>
      <c r="N187" s="10">
        <f t="shared" si="5"/>
        <v>188.16</v>
      </c>
    </row>
    <row r="188" spans="1:14" x14ac:dyDescent="0.25">
      <c r="A188" s="9" t="s">
        <v>162</v>
      </c>
      <c r="B188" s="6">
        <v>92</v>
      </c>
      <c r="C188" s="14" t="s">
        <v>2</v>
      </c>
      <c r="D188" s="14" t="s">
        <v>37</v>
      </c>
      <c r="E188" s="14" t="s">
        <v>2</v>
      </c>
      <c r="F188" s="10" t="s">
        <v>163</v>
      </c>
      <c r="G188" s="10" t="s">
        <v>184</v>
      </c>
      <c r="H188" s="10">
        <v>9.1300000000000008</v>
      </c>
      <c r="I188" s="10">
        <v>0.85160000000000002</v>
      </c>
      <c r="J188" s="10">
        <v>0.77700000000000002</v>
      </c>
      <c r="K188" s="10">
        <f t="shared" si="4"/>
        <v>1.8155662650602407</v>
      </c>
      <c r="L188" s="10">
        <v>92.3</v>
      </c>
      <c r="M188" s="10">
        <v>34.9</v>
      </c>
      <c r="N188" s="10">
        <f t="shared" si="5"/>
        <v>195.43999999999997</v>
      </c>
    </row>
    <row r="189" spans="1:14" x14ac:dyDescent="0.25">
      <c r="A189" s="9"/>
      <c r="B189" s="6"/>
      <c r="C189" s="14"/>
      <c r="D189" s="14"/>
      <c r="E189" s="14"/>
      <c r="G189" s="10" t="s">
        <v>184</v>
      </c>
      <c r="H189" s="10">
        <v>9.4499999999999993</v>
      </c>
      <c r="I189" s="10">
        <v>0.98519999999999996</v>
      </c>
      <c r="J189" s="10">
        <v>0.85560000000000003</v>
      </c>
      <c r="K189" s="10">
        <f t="shared" si="4"/>
        <v>3.0473142857142843</v>
      </c>
      <c r="M189" s="10">
        <v>37.799999999999997</v>
      </c>
      <c r="N189" s="10">
        <f t="shared" si="5"/>
        <v>211.67999999999998</v>
      </c>
    </row>
    <row r="190" spans="1:14" x14ac:dyDescent="0.25">
      <c r="A190" s="9" t="s">
        <v>162</v>
      </c>
      <c r="B190" s="6">
        <v>93</v>
      </c>
      <c r="C190" s="14" t="s">
        <v>175</v>
      </c>
      <c r="D190" s="14" t="s">
        <v>176</v>
      </c>
      <c r="E190" s="14" t="s">
        <v>175</v>
      </c>
      <c r="F190" s="10" t="s">
        <v>163</v>
      </c>
      <c r="G190" s="10" t="s">
        <v>184</v>
      </c>
      <c r="H190" s="10">
        <v>14.42</v>
      </c>
      <c r="I190" s="10">
        <v>0.70289999999999997</v>
      </c>
      <c r="J190" s="10">
        <v>0.59460000000000002</v>
      </c>
      <c r="K190" s="10">
        <f t="shared" si="4"/>
        <v>1.6688113730929255</v>
      </c>
      <c r="L190" s="10">
        <v>92.1</v>
      </c>
      <c r="M190" s="10">
        <v>36.5</v>
      </c>
      <c r="N190" s="10">
        <f t="shared" si="5"/>
        <v>204.39999999999998</v>
      </c>
    </row>
    <row r="191" spans="1:14" x14ac:dyDescent="0.25">
      <c r="A191" s="9"/>
      <c r="B191" s="6"/>
      <c r="C191" s="14"/>
      <c r="D191" s="14"/>
      <c r="E191" s="14"/>
      <c r="G191" s="10" t="s">
        <v>184</v>
      </c>
      <c r="H191" s="10">
        <v>13.25</v>
      </c>
      <c r="I191" s="10">
        <v>0.69520000000000004</v>
      </c>
      <c r="J191" s="10">
        <v>0.62150000000000005</v>
      </c>
      <c r="K191" s="10">
        <f t="shared" si="4"/>
        <v>1.2359350943396223</v>
      </c>
      <c r="M191" s="10">
        <v>34.9</v>
      </c>
      <c r="N191" s="10">
        <f t="shared" si="5"/>
        <v>195.43999999999997</v>
      </c>
    </row>
    <row r="192" spans="1:14" x14ac:dyDescent="0.25">
      <c r="A192" s="9" t="s">
        <v>162</v>
      </c>
      <c r="B192" s="6">
        <v>94</v>
      </c>
      <c r="C192" s="14" t="s">
        <v>177</v>
      </c>
      <c r="D192" s="14" t="s">
        <v>178</v>
      </c>
      <c r="E192" s="14" t="s">
        <v>177</v>
      </c>
      <c r="F192" s="10" t="s">
        <v>163</v>
      </c>
      <c r="G192" s="10" t="s">
        <v>184</v>
      </c>
      <c r="H192" s="10">
        <v>25.8</v>
      </c>
      <c r="I192" s="10">
        <v>1.016</v>
      </c>
      <c r="J192" s="10">
        <v>0.79820000000000002</v>
      </c>
      <c r="K192" s="10">
        <f t="shared" si="4"/>
        <v>1.8757813953488371</v>
      </c>
      <c r="L192" s="10">
        <v>93.2</v>
      </c>
      <c r="M192" s="10">
        <v>36.5</v>
      </c>
      <c r="N192" s="10">
        <f t="shared" si="5"/>
        <v>204.39999999999998</v>
      </c>
    </row>
    <row r="193" spans="1:14" x14ac:dyDescent="0.25">
      <c r="A193" s="9"/>
      <c r="B193" s="6"/>
      <c r="C193" s="14"/>
      <c r="D193" s="14"/>
      <c r="E193" s="14"/>
      <c r="G193" s="10" t="s">
        <v>184</v>
      </c>
      <c r="H193" s="10">
        <v>24.1</v>
      </c>
      <c r="I193" s="10">
        <v>1.1255999999999999</v>
      </c>
      <c r="J193" s="10">
        <v>1.0267999999999999</v>
      </c>
      <c r="K193" s="10">
        <f t="shared" si="4"/>
        <v>0.91092780082987546</v>
      </c>
      <c r="M193" s="10">
        <v>35.799999999999997</v>
      </c>
      <c r="N193" s="10">
        <f t="shared" si="5"/>
        <v>200.47999999999996</v>
      </c>
    </row>
    <row r="194" spans="1:14" x14ac:dyDescent="0.25">
      <c r="A194" s="9" t="s">
        <v>162</v>
      </c>
      <c r="B194" s="6">
        <v>95</v>
      </c>
      <c r="C194" s="14" t="s">
        <v>8</v>
      </c>
      <c r="D194" s="14" t="s">
        <v>46</v>
      </c>
      <c r="E194" s="14" t="s">
        <v>8</v>
      </c>
      <c r="F194" s="10" t="s">
        <v>163</v>
      </c>
      <c r="G194" s="10" t="s">
        <v>184</v>
      </c>
      <c r="H194" s="10">
        <v>15.13</v>
      </c>
      <c r="I194" s="10">
        <v>0.98170000000000002</v>
      </c>
      <c r="J194" s="10">
        <v>0.63490000000000002</v>
      </c>
      <c r="K194" s="10">
        <f t="shared" si="4"/>
        <v>5.0931235955056176</v>
      </c>
      <c r="L194" s="10">
        <v>94.2</v>
      </c>
      <c r="M194" s="10">
        <v>33.4</v>
      </c>
      <c r="N194" s="10">
        <f t="shared" si="5"/>
        <v>187.04</v>
      </c>
    </row>
    <row r="195" spans="1:14" x14ac:dyDescent="0.25">
      <c r="A195" s="9"/>
      <c r="B195" s="6"/>
      <c r="C195" s="14"/>
      <c r="D195" s="14"/>
      <c r="E195" s="14"/>
      <c r="G195" s="10" t="s">
        <v>184</v>
      </c>
      <c r="H195" s="10">
        <v>14.56</v>
      </c>
      <c r="I195" s="10">
        <v>0.8952</v>
      </c>
      <c r="J195" s="10">
        <v>0.75819999999999999</v>
      </c>
      <c r="K195" s="10">
        <f t="shared" si="4"/>
        <v>2.0907554945054945</v>
      </c>
      <c r="M195" s="10">
        <v>32.9</v>
      </c>
      <c r="N195" s="10">
        <f t="shared" si="5"/>
        <v>184.23999999999998</v>
      </c>
    </row>
    <row r="196" spans="1:14" x14ac:dyDescent="0.25">
      <c r="A196" s="9" t="s">
        <v>162</v>
      </c>
      <c r="B196" s="6">
        <v>96</v>
      </c>
      <c r="C196" s="14" t="s">
        <v>1</v>
      </c>
      <c r="D196" s="14" t="s">
        <v>25</v>
      </c>
      <c r="E196" s="14" t="s">
        <v>1</v>
      </c>
      <c r="F196" s="10" t="s">
        <v>163</v>
      </c>
      <c r="G196" s="10" t="s">
        <v>184</v>
      </c>
      <c r="H196" s="10">
        <v>8.6999999999999993</v>
      </c>
      <c r="I196" s="10">
        <v>0.76619999999999999</v>
      </c>
      <c r="J196" s="10">
        <v>0.57240000000000002</v>
      </c>
      <c r="K196" s="10">
        <f t="shared" si="4"/>
        <v>4.9496965517241369</v>
      </c>
      <c r="L196" s="10">
        <v>93.2</v>
      </c>
      <c r="M196" s="10">
        <v>36.4</v>
      </c>
      <c r="N196" s="10">
        <f t="shared" si="5"/>
        <v>203.83999999999997</v>
      </c>
    </row>
    <row r="197" spans="1:14" x14ac:dyDescent="0.25">
      <c r="A197" s="9"/>
      <c r="B197" s="6"/>
      <c r="C197" s="14"/>
      <c r="D197" s="14"/>
      <c r="E197" s="14"/>
      <c r="G197" s="10" t="s">
        <v>184</v>
      </c>
      <c r="H197" s="10">
        <v>8.65</v>
      </c>
      <c r="I197" s="10">
        <v>0.78520000000000001</v>
      </c>
      <c r="J197" s="10">
        <v>0.56979999999999997</v>
      </c>
      <c r="K197" s="10">
        <f t="shared" si="4"/>
        <v>5.5331653179190754</v>
      </c>
      <c r="M197" s="10">
        <v>37.1</v>
      </c>
      <c r="N197" s="10">
        <f t="shared" si="5"/>
        <v>207.76</v>
      </c>
    </row>
    <row r="198" spans="1:14" x14ac:dyDescent="0.25">
      <c r="A198" s="9" t="s">
        <v>162</v>
      </c>
      <c r="B198" s="6">
        <v>97</v>
      </c>
      <c r="C198" s="14" t="s">
        <v>5</v>
      </c>
      <c r="D198" s="14" t="s">
        <v>47</v>
      </c>
      <c r="E198" s="14" t="s">
        <v>5</v>
      </c>
      <c r="F198" s="10" t="s">
        <v>163</v>
      </c>
      <c r="G198" s="10" t="s">
        <v>184</v>
      </c>
      <c r="H198" s="10">
        <v>12.19</v>
      </c>
      <c r="I198" s="10">
        <v>0.74480000000000002</v>
      </c>
      <c r="J198" s="10">
        <v>0.6573</v>
      </c>
      <c r="K198" s="10">
        <f t="shared" si="4"/>
        <v>1.5949548810500414</v>
      </c>
      <c r="L198" s="10">
        <v>94.2</v>
      </c>
      <c r="M198" s="10">
        <v>32.5</v>
      </c>
      <c r="N198" s="10">
        <f t="shared" si="5"/>
        <v>182</v>
      </c>
    </row>
    <row r="199" spans="1:14" x14ac:dyDescent="0.25">
      <c r="A199" s="9"/>
      <c r="B199" s="6"/>
      <c r="C199" s="14"/>
      <c r="D199" s="14"/>
      <c r="E199" s="14"/>
      <c r="G199" s="10" t="s">
        <v>184</v>
      </c>
      <c r="H199" s="10">
        <v>15.45</v>
      </c>
      <c r="I199" s="10">
        <v>0.89559999999999995</v>
      </c>
      <c r="J199" s="10">
        <v>0.75609999999999999</v>
      </c>
      <c r="K199" s="10">
        <f t="shared" ref="K199:K205" si="6">(222.2*(I199-J199))/H199</f>
        <v>2.0062718446601937</v>
      </c>
      <c r="M199" s="10">
        <v>33.6</v>
      </c>
      <c r="N199" s="10">
        <f t="shared" ref="N199:N205" si="7">M199*5.6</f>
        <v>188.16</v>
      </c>
    </row>
    <row r="200" spans="1:14" x14ac:dyDescent="0.25">
      <c r="A200" s="9" t="s">
        <v>162</v>
      </c>
      <c r="B200" s="6">
        <v>98</v>
      </c>
      <c r="C200" s="14" t="s">
        <v>179</v>
      </c>
      <c r="D200" s="14" t="s">
        <v>180</v>
      </c>
      <c r="E200" s="14" t="s">
        <v>179</v>
      </c>
      <c r="F200" s="10" t="s">
        <v>163</v>
      </c>
      <c r="G200" s="10" t="s">
        <v>184</v>
      </c>
      <c r="H200" s="10">
        <v>12.65</v>
      </c>
      <c r="I200" s="10">
        <v>0.67159999999999997</v>
      </c>
      <c r="J200" s="10">
        <v>0.43120000000000003</v>
      </c>
      <c r="K200" s="10">
        <f t="shared" si="6"/>
        <v>4.2226782608695643</v>
      </c>
      <c r="L200" s="10">
        <v>93.5</v>
      </c>
      <c r="M200" s="10">
        <v>36.4</v>
      </c>
      <c r="N200" s="10">
        <f t="shared" si="7"/>
        <v>203.83999999999997</v>
      </c>
    </row>
    <row r="201" spans="1:14" x14ac:dyDescent="0.25">
      <c r="A201" s="9"/>
      <c r="B201" s="6"/>
      <c r="C201" s="14"/>
      <c r="D201" s="14"/>
      <c r="E201" s="14"/>
      <c r="G201" s="10" t="s">
        <v>184</v>
      </c>
      <c r="H201" s="10">
        <v>13.54</v>
      </c>
      <c r="I201" s="10">
        <v>0.78520000000000001</v>
      </c>
      <c r="J201" s="10">
        <v>0.54210000000000003</v>
      </c>
      <c r="K201" s="10">
        <f t="shared" si="6"/>
        <v>3.9894254062038406</v>
      </c>
      <c r="M201" s="10">
        <v>37.1</v>
      </c>
      <c r="N201" s="10">
        <f t="shared" si="7"/>
        <v>207.76</v>
      </c>
    </row>
    <row r="202" spans="1:14" x14ac:dyDescent="0.25">
      <c r="A202" s="9" t="s">
        <v>162</v>
      </c>
      <c r="B202" s="6">
        <v>99</v>
      </c>
      <c r="C202" s="14" t="s">
        <v>14</v>
      </c>
      <c r="D202" s="14" t="s">
        <v>48</v>
      </c>
      <c r="E202" s="14">
        <v>3142</v>
      </c>
      <c r="F202" s="10" t="s">
        <v>163</v>
      </c>
      <c r="G202" s="10" t="s">
        <v>184</v>
      </c>
      <c r="H202" s="10">
        <v>7.17</v>
      </c>
      <c r="I202" s="10">
        <v>1.1384000000000001</v>
      </c>
      <c r="J202" s="10">
        <v>1.069</v>
      </c>
      <c r="K202" s="10">
        <f t="shared" si="6"/>
        <v>2.1507224546722492</v>
      </c>
      <c r="L202" s="10">
        <v>94.6</v>
      </c>
      <c r="M202" s="10">
        <v>34.5</v>
      </c>
      <c r="N202" s="10">
        <f t="shared" si="7"/>
        <v>193.2</v>
      </c>
    </row>
    <row r="203" spans="1:14" x14ac:dyDescent="0.25">
      <c r="A203" s="9"/>
      <c r="B203" s="6"/>
      <c r="C203" s="14"/>
      <c r="D203" s="14"/>
      <c r="E203" s="14"/>
      <c r="G203" s="10" t="s">
        <v>184</v>
      </c>
      <c r="H203" s="10">
        <v>4.45</v>
      </c>
      <c r="I203" s="10">
        <v>0.85209999999999997</v>
      </c>
      <c r="J203" s="10">
        <v>0.82140000000000002</v>
      </c>
      <c r="K203" s="10">
        <f t="shared" si="6"/>
        <v>1.5329303370786489</v>
      </c>
      <c r="M203" s="10">
        <v>33.6</v>
      </c>
      <c r="N203" s="10">
        <f t="shared" si="7"/>
        <v>188.16</v>
      </c>
    </row>
    <row r="204" spans="1:14" x14ac:dyDescent="0.25">
      <c r="A204" s="9" t="s">
        <v>162</v>
      </c>
      <c r="B204" s="6">
        <v>100</v>
      </c>
      <c r="C204" s="14" t="s">
        <v>58</v>
      </c>
      <c r="D204" s="14" t="s">
        <v>57</v>
      </c>
      <c r="E204" s="14">
        <v>23014</v>
      </c>
      <c r="F204" s="10" t="s">
        <v>163</v>
      </c>
      <c r="G204" s="10" t="s">
        <v>184</v>
      </c>
      <c r="H204" s="10">
        <v>9.19</v>
      </c>
      <c r="I204" s="10">
        <v>0.99360000000000004</v>
      </c>
      <c r="J204" s="10">
        <v>0.82750000000000001</v>
      </c>
      <c r="K204" s="10">
        <f t="shared" si="6"/>
        <v>4.0160413492927098</v>
      </c>
      <c r="L204" s="10">
        <v>95.1</v>
      </c>
      <c r="M204" s="10">
        <v>32.4</v>
      </c>
      <c r="N204" s="10">
        <f t="shared" si="7"/>
        <v>181.43999999999997</v>
      </c>
    </row>
    <row r="205" spans="1:14" x14ac:dyDescent="0.25">
      <c r="A205" s="9"/>
      <c r="B205" s="6"/>
      <c r="C205" s="14"/>
      <c r="D205" s="14"/>
      <c r="E205" s="14"/>
      <c r="G205" s="10" t="s">
        <v>184</v>
      </c>
      <c r="H205" s="10">
        <v>10.24</v>
      </c>
      <c r="I205" s="10">
        <v>0.9587</v>
      </c>
      <c r="J205" s="10">
        <v>0.94210000000000005</v>
      </c>
      <c r="K205" s="10">
        <f t="shared" si="6"/>
        <v>0.36020703124999887</v>
      </c>
      <c r="M205" s="10">
        <v>33.799999999999997</v>
      </c>
      <c r="N205" s="10">
        <f t="shared" si="7"/>
        <v>189.27999999999997</v>
      </c>
    </row>
    <row r="208" spans="1:14" x14ac:dyDescent="0.25">
      <c r="D208" s="10" t="s">
        <v>212</v>
      </c>
      <c r="E208" s="10">
        <v>3068</v>
      </c>
      <c r="G208" s="10">
        <v>2</v>
      </c>
      <c r="H208" s="10">
        <v>11.25</v>
      </c>
      <c r="I208" s="10">
        <v>0.72070000000000001</v>
      </c>
      <c r="J208" s="10">
        <v>0.57099999999999995</v>
      </c>
      <c r="K208" s="10">
        <f>(222.2*(I208-J208))/H208</f>
        <v>2.9567413333333343</v>
      </c>
      <c r="L208" s="10">
        <v>92.6</v>
      </c>
      <c r="M208" s="10">
        <v>35.6</v>
      </c>
      <c r="N208" s="10">
        <f>M208*5.6</f>
        <v>199.35999999999999</v>
      </c>
    </row>
    <row r="209" spans="4:14" x14ac:dyDescent="0.25">
      <c r="D209" s="10" t="s">
        <v>212</v>
      </c>
      <c r="G209" s="10">
        <v>2</v>
      </c>
      <c r="H209" s="10">
        <v>10.84</v>
      </c>
      <c r="I209" s="10">
        <v>1.0378000000000001</v>
      </c>
      <c r="J209" s="10">
        <v>0.95250000000000001</v>
      </c>
      <c r="K209" s="10">
        <f t="shared" ref="K209:K230" si="8">(222.2*(I209-J209))/H209</f>
        <v>1.7484926199262003</v>
      </c>
      <c r="M209" s="10">
        <v>38.4</v>
      </c>
      <c r="N209" s="10">
        <f t="shared" ref="N209:N217" si="9">M209*5.6</f>
        <v>215.04</v>
      </c>
    </row>
    <row r="210" spans="4:14" x14ac:dyDescent="0.25">
      <c r="D210" s="10" t="s">
        <v>212</v>
      </c>
      <c r="E210" s="10">
        <v>3242</v>
      </c>
      <c r="G210" s="10">
        <v>2</v>
      </c>
      <c r="H210" s="10">
        <v>4.57</v>
      </c>
      <c r="I210" s="10">
        <v>1.0855999999999999</v>
      </c>
      <c r="J210" s="10">
        <v>1.0321</v>
      </c>
      <c r="K210" s="10">
        <f t="shared" si="8"/>
        <v>2.6012472647702345</v>
      </c>
      <c r="L210" s="10">
        <v>92.2</v>
      </c>
      <c r="M210" s="10">
        <v>35.299999999999997</v>
      </c>
      <c r="N210" s="10">
        <f t="shared" si="9"/>
        <v>197.67999999999998</v>
      </c>
    </row>
    <row r="211" spans="4:14" x14ac:dyDescent="0.25">
      <c r="D211" s="10" t="s">
        <v>212</v>
      </c>
      <c r="G211" s="10">
        <v>2</v>
      </c>
      <c r="H211" s="10">
        <v>1.2</v>
      </c>
      <c r="I211" s="10">
        <v>1.0254000000000001</v>
      </c>
      <c r="J211" s="10">
        <v>0.98560000000000003</v>
      </c>
      <c r="K211" s="10">
        <f t="shared" si="8"/>
        <v>7.3696333333333444</v>
      </c>
      <c r="M211" s="10">
        <v>35.21</v>
      </c>
      <c r="N211" s="10">
        <f t="shared" si="9"/>
        <v>197.17599999999999</v>
      </c>
    </row>
    <row r="212" spans="4:14" x14ac:dyDescent="0.25">
      <c r="D212" s="10" t="s">
        <v>212</v>
      </c>
      <c r="E212" s="10" t="s">
        <v>9</v>
      </c>
      <c r="G212" s="10">
        <v>2</v>
      </c>
      <c r="H212" s="10">
        <v>2.4500000000000002</v>
      </c>
      <c r="I212" s="10">
        <v>1.5588</v>
      </c>
      <c r="J212" s="10">
        <v>1.4108000000000001</v>
      </c>
      <c r="K212" s="10">
        <f t="shared" si="8"/>
        <v>13.422693877551009</v>
      </c>
      <c r="L212" s="10">
        <v>93.1</v>
      </c>
      <c r="M212" s="10">
        <v>34.6</v>
      </c>
      <c r="N212" s="10">
        <f t="shared" si="9"/>
        <v>193.76</v>
      </c>
    </row>
    <row r="213" spans="4:14" x14ac:dyDescent="0.25">
      <c r="D213" s="10" t="s">
        <v>212</v>
      </c>
      <c r="G213" s="10">
        <v>2</v>
      </c>
      <c r="H213" s="10">
        <v>1.54</v>
      </c>
      <c r="I213" s="10">
        <v>1.6698</v>
      </c>
      <c r="J213" s="10">
        <v>1.5621</v>
      </c>
      <c r="K213" s="10">
        <f t="shared" si="8"/>
        <v>15.539571428571413</v>
      </c>
      <c r="M213" s="10">
        <v>32.799999999999997</v>
      </c>
      <c r="N213" s="10">
        <f t="shared" si="9"/>
        <v>183.67999999999998</v>
      </c>
    </row>
    <row r="214" spans="4:14" x14ac:dyDescent="0.25">
      <c r="D214" s="10" t="s">
        <v>212</v>
      </c>
      <c r="E214" s="10" t="s">
        <v>2</v>
      </c>
      <c r="G214" s="10">
        <v>2</v>
      </c>
      <c r="H214" s="10">
        <v>1.02</v>
      </c>
      <c r="I214" s="10">
        <v>1.2090000000000001</v>
      </c>
      <c r="J214" s="10">
        <v>1.1020000000000001</v>
      </c>
      <c r="K214" s="10">
        <f t="shared" si="8"/>
        <v>23.309215686274502</v>
      </c>
      <c r="L214" s="10">
        <v>92.6</v>
      </c>
      <c r="M214" s="10">
        <v>34.5</v>
      </c>
      <c r="N214" s="10">
        <f t="shared" si="9"/>
        <v>193.2</v>
      </c>
    </row>
    <row r="215" spans="4:14" x14ac:dyDescent="0.25">
      <c r="D215" s="10" t="s">
        <v>212</v>
      </c>
      <c r="G215" s="10">
        <v>2</v>
      </c>
      <c r="H215" s="10">
        <v>0.56000000000000005</v>
      </c>
      <c r="I215" s="10">
        <v>1.2054</v>
      </c>
      <c r="J215" s="10">
        <v>1.1658999999999999</v>
      </c>
      <c r="K215" s="10">
        <f t="shared" si="8"/>
        <v>15.673035714285747</v>
      </c>
      <c r="M215" s="10">
        <v>35.4</v>
      </c>
      <c r="N215" s="10">
        <f t="shared" si="9"/>
        <v>198.23999999999998</v>
      </c>
    </row>
    <row r="216" spans="4:14" x14ac:dyDescent="0.25">
      <c r="D216" s="10" t="s">
        <v>212</v>
      </c>
      <c r="E216" s="10">
        <v>3214</v>
      </c>
      <c r="G216" s="10">
        <v>2</v>
      </c>
      <c r="H216" s="10">
        <v>14.98</v>
      </c>
      <c r="I216" s="10">
        <v>1.2545999999999999</v>
      </c>
      <c r="J216" s="10">
        <v>1.1285000000000001</v>
      </c>
      <c r="K216" s="10">
        <f t="shared" si="8"/>
        <v>1.8704552736982625</v>
      </c>
      <c r="L216" s="10">
        <v>92.6</v>
      </c>
      <c r="M216" s="10">
        <v>36.6</v>
      </c>
      <c r="N216" s="10">
        <f t="shared" si="9"/>
        <v>204.96</v>
      </c>
    </row>
    <row r="217" spans="4:14" x14ac:dyDescent="0.25">
      <c r="D217" s="10" t="s">
        <v>212</v>
      </c>
      <c r="G217" s="10">
        <v>2</v>
      </c>
      <c r="H217" s="10">
        <v>17.899999999999999</v>
      </c>
      <c r="I217" s="10">
        <v>1.0789</v>
      </c>
      <c r="J217" s="10">
        <v>0.95679999999999998</v>
      </c>
      <c r="K217" s="10">
        <f t="shared" si="8"/>
        <v>1.515677094972067</v>
      </c>
      <c r="M217" s="10">
        <v>39.5</v>
      </c>
      <c r="N217" s="10">
        <f t="shared" si="9"/>
        <v>221.2</v>
      </c>
    </row>
    <row r="221" spans="4:14" x14ac:dyDescent="0.25">
      <c r="D221" s="10" t="s">
        <v>213</v>
      </c>
      <c r="E221" s="10">
        <v>3068</v>
      </c>
      <c r="G221" s="10">
        <v>3</v>
      </c>
      <c r="H221" s="10">
        <v>5.24</v>
      </c>
      <c r="I221" s="10">
        <v>0.75239999999999996</v>
      </c>
      <c r="J221" s="10">
        <v>0.72130000000000005</v>
      </c>
      <c r="K221" s="10">
        <f t="shared" si="8"/>
        <v>1.3187824427480874</v>
      </c>
      <c r="L221" s="10">
        <v>92.4</v>
      </c>
      <c r="M221" s="10">
        <v>35.6</v>
      </c>
      <c r="N221" s="10">
        <f>M221*5.6</f>
        <v>199.35999999999999</v>
      </c>
    </row>
    <row r="222" spans="4:14" x14ac:dyDescent="0.25">
      <c r="D222" s="10" t="s">
        <v>213</v>
      </c>
      <c r="G222" s="10">
        <v>3</v>
      </c>
      <c r="H222" s="10">
        <v>2.15</v>
      </c>
      <c r="I222" s="10">
        <v>0.62339999999999995</v>
      </c>
      <c r="J222" s="10">
        <v>0.59870000000000001</v>
      </c>
      <c r="K222" s="10">
        <f t="shared" si="8"/>
        <v>2.5527162790697617</v>
      </c>
      <c r="M222" s="10">
        <v>37.4</v>
      </c>
      <c r="N222" s="10">
        <f t="shared" ref="N222:N230" si="10">M222*5.6</f>
        <v>209.43999999999997</v>
      </c>
    </row>
    <row r="223" spans="4:14" x14ac:dyDescent="0.25">
      <c r="D223" s="10" t="s">
        <v>213</v>
      </c>
      <c r="E223" s="10">
        <v>3242</v>
      </c>
      <c r="G223" s="10">
        <v>3</v>
      </c>
      <c r="H223" s="10">
        <v>0.75</v>
      </c>
      <c r="I223" s="10">
        <v>1.0456000000000001</v>
      </c>
      <c r="J223" s="10">
        <v>1.0214000000000001</v>
      </c>
      <c r="K223" s="10">
        <f t="shared" si="8"/>
        <v>7.1696533333333328</v>
      </c>
      <c r="L223" s="10">
        <v>95.5</v>
      </c>
      <c r="M223" s="10">
        <v>35.9</v>
      </c>
      <c r="N223" s="10">
        <f t="shared" si="10"/>
        <v>201.04</v>
      </c>
    </row>
    <row r="224" spans="4:14" x14ac:dyDescent="0.25">
      <c r="D224" s="10" t="s">
        <v>213</v>
      </c>
      <c r="G224" s="10">
        <v>3</v>
      </c>
      <c r="H224" s="10">
        <v>4.6500000000000004</v>
      </c>
      <c r="I224" s="10">
        <v>0.98750000000000004</v>
      </c>
      <c r="J224" s="10">
        <v>0.86499999999999999</v>
      </c>
      <c r="K224" s="10">
        <f t="shared" si="8"/>
        <v>5.8536559139784963</v>
      </c>
      <c r="M224" s="10">
        <v>37.200000000000003</v>
      </c>
      <c r="N224" s="10">
        <f t="shared" si="10"/>
        <v>208.32</v>
      </c>
    </row>
    <row r="225" spans="4:14" x14ac:dyDescent="0.25">
      <c r="D225" s="10" t="s">
        <v>213</v>
      </c>
      <c r="E225" s="10" t="s">
        <v>9</v>
      </c>
      <c r="G225" s="10">
        <v>3</v>
      </c>
      <c r="H225" s="10">
        <v>1.9</v>
      </c>
      <c r="I225" s="10">
        <v>1.214</v>
      </c>
      <c r="J225" s="10">
        <v>1.1032</v>
      </c>
      <c r="K225" s="10">
        <f t="shared" si="8"/>
        <v>12.957768421052632</v>
      </c>
      <c r="L225" s="10">
        <v>95.6</v>
      </c>
      <c r="M225" s="10">
        <v>32.5</v>
      </c>
      <c r="N225" s="10">
        <f t="shared" si="10"/>
        <v>182</v>
      </c>
    </row>
    <row r="226" spans="4:14" x14ac:dyDescent="0.25">
      <c r="D226" s="10" t="s">
        <v>213</v>
      </c>
      <c r="G226" s="10">
        <v>3</v>
      </c>
      <c r="H226" s="10">
        <v>4.12</v>
      </c>
      <c r="I226" s="10">
        <v>1.254</v>
      </c>
      <c r="J226" s="10">
        <v>1.0235000000000001</v>
      </c>
      <c r="K226" s="10">
        <f t="shared" si="8"/>
        <v>12.431334951456305</v>
      </c>
      <c r="M226" s="10">
        <v>33.799999999999997</v>
      </c>
      <c r="N226" s="10">
        <f t="shared" si="10"/>
        <v>189.27999999999997</v>
      </c>
    </row>
    <row r="227" spans="4:14" x14ac:dyDescent="0.25">
      <c r="D227" s="10" t="s">
        <v>213</v>
      </c>
      <c r="E227" s="10" t="s">
        <v>2</v>
      </c>
      <c r="G227" s="10">
        <v>3</v>
      </c>
      <c r="H227" s="10">
        <v>1.23</v>
      </c>
      <c r="I227" s="10">
        <v>1.2849999999999999</v>
      </c>
      <c r="J227" s="10">
        <v>1.1451</v>
      </c>
      <c r="K227" s="10">
        <f t="shared" si="8"/>
        <v>25.27299186991868</v>
      </c>
      <c r="L227" s="10">
        <v>92.4</v>
      </c>
      <c r="M227" s="10">
        <v>33.9</v>
      </c>
      <c r="N227" s="10">
        <f t="shared" si="10"/>
        <v>189.83999999999997</v>
      </c>
    </row>
    <row r="228" spans="4:14" x14ac:dyDescent="0.25">
      <c r="D228" s="10" t="s">
        <v>213</v>
      </c>
      <c r="G228" s="10">
        <v>3</v>
      </c>
      <c r="H228" s="10">
        <v>1.1200000000000001</v>
      </c>
      <c r="I228" s="10">
        <v>1.1984999999999999</v>
      </c>
      <c r="J228" s="10">
        <v>1.0985</v>
      </c>
      <c r="K228" s="10">
        <f t="shared" si="8"/>
        <v>19.839285714285687</v>
      </c>
      <c r="M228" s="10">
        <v>34.5</v>
      </c>
      <c r="N228" s="10">
        <f t="shared" si="10"/>
        <v>193.2</v>
      </c>
    </row>
    <row r="229" spans="4:14" x14ac:dyDescent="0.25">
      <c r="D229" s="10" t="s">
        <v>213</v>
      </c>
      <c r="E229" s="10">
        <v>3214</v>
      </c>
      <c r="G229" s="10">
        <v>3</v>
      </c>
      <c r="H229" s="10">
        <v>12.5</v>
      </c>
      <c r="I229" s="10">
        <v>1.3258000000000001</v>
      </c>
      <c r="J229" s="10">
        <v>1.2344999999999999</v>
      </c>
      <c r="K229" s="10">
        <f t="shared" si="8"/>
        <v>1.6229488000000025</v>
      </c>
      <c r="L229" s="10">
        <v>94.5</v>
      </c>
      <c r="M229" s="10">
        <v>35.6</v>
      </c>
      <c r="N229" s="10">
        <f t="shared" si="10"/>
        <v>199.35999999999999</v>
      </c>
    </row>
    <row r="230" spans="4:14" x14ac:dyDescent="0.25">
      <c r="D230" s="10" t="s">
        <v>213</v>
      </c>
      <c r="G230" s="10">
        <v>3</v>
      </c>
      <c r="H230" s="10">
        <v>13.2</v>
      </c>
      <c r="I230" s="10">
        <v>1.0078</v>
      </c>
      <c r="J230" s="10">
        <v>0.94450000000000001</v>
      </c>
      <c r="K230" s="10">
        <f t="shared" si="8"/>
        <v>1.0655500000000004</v>
      </c>
      <c r="M230" s="10">
        <v>39.200000000000003</v>
      </c>
      <c r="N230" s="10">
        <f t="shared" si="10"/>
        <v>219.52</v>
      </c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list</vt:lpstr>
      <vt:lpstr>list!Udskriftstitler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Jalůvka</dc:creator>
  <cp:lastModifiedBy>Maja Runge Christensen</cp:lastModifiedBy>
  <cp:lastPrinted>2023-04-19T05:39:36Z</cp:lastPrinted>
  <dcterms:created xsi:type="dcterms:W3CDTF">2023-04-18T11:06:00Z</dcterms:created>
  <dcterms:modified xsi:type="dcterms:W3CDTF">2024-01-15T09:19:19Z</dcterms:modified>
</cp:coreProperties>
</file>