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841D6976-3C7C-4BD3-A21A-4C4131649608}" xr6:coauthVersionLast="47" xr6:coauthVersionMax="47" xr10:uidLastSave="{00000000-0000-0000-0000-000000000000}"/>
  <bookViews>
    <workbookView xWindow="28680" yWindow="-120" windowWidth="29040" windowHeight="15840" xr2:uid="{B0368FBE-4323-49BB-91D8-239172A8CBCB}"/>
  </bookViews>
  <sheets>
    <sheet name="Introduktion" sheetId="6" r:id="rId1"/>
    <sheet name="Konventionel Færdigfoder" sheetId="2" r:id="rId2"/>
    <sheet name="Konventionel Hjemmeblandet" sheetId="3" r:id="rId3"/>
    <sheet name="Økologisk Færdigfoder" sheetId="4" r:id="rId4"/>
    <sheet name="Økologisk Hjemmebland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1" i="5" l="1"/>
  <c r="S162" i="5" s="1"/>
  <c r="S160" i="5"/>
  <c r="S153" i="5"/>
  <c r="S151" i="5"/>
  <c r="S150" i="5"/>
  <c r="S149" i="5"/>
  <c r="S154" i="5" s="1"/>
  <c r="S163" i="5" s="1"/>
  <c r="S141" i="5"/>
  <c r="S140" i="5"/>
  <c r="S139" i="5"/>
  <c r="S138" i="5"/>
  <c r="S137" i="5"/>
  <c r="S146" i="5" s="1"/>
  <c r="S164" i="5" s="1"/>
  <c r="S136" i="5"/>
  <c r="S116" i="5"/>
  <c r="S117" i="5" s="1"/>
  <c r="S115" i="5"/>
  <c r="S103" i="5"/>
  <c r="S102" i="5"/>
  <c r="S108" i="5" s="1"/>
  <c r="S118" i="5" s="1"/>
  <c r="S81" i="5"/>
  <c r="S80" i="5"/>
  <c r="S79" i="5"/>
  <c r="S78" i="5"/>
  <c r="S82" i="5" s="1"/>
  <c r="S70" i="5"/>
  <c r="S69" i="5"/>
  <c r="S67" i="5"/>
  <c r="S66" i="5"/>
  <c r="S71" i="5" s="1"/>
  <c r="S83" i="5" s="1"/>
  <c r="S65" i="5"/>
  <c r="S56" i="5"/>
  <c r="S55" i="5"/>
  <c r="S54" i="5"/>
  <c r="S53" i="5"/>
  <c r="S62" i="5" s="1"/>
  <c r="S36" i="5"/>
  <c r="S35" i="5"/>
  <c r="S34" i="5"/>
  <c r="S33" i="5"/>
  <c r="S37" i="5" s="1"/>
  <c r="S25" i="5"/>
  <c r="S23" i="5"/>
  <c r="S22" i="5"/>
  <c r="S21" i="5"/>
  <c r="S26" i="5" s="1"/>
  <c r="S38" i="5" s="1"/>
  <c r="S12" i="5"/>
  <c r="S11" i="5"/>
  <c r="S10" i="5"/>
  <c r="S9" i="5"/>
  <c r="S18" i="5" s="1"/>
  <c r="S39" i="5" s="1"/>
  <c r="S156" i="4"/>
  <c r="S157" i="4" s="1"/>
  <c r="S155" i="4"/>
  <c r="S154" i="4"/>
  <c r="S147" i="4"/>
  <c r="S148" i="4" s="1"/>
  <c r="S158" i="4" s="1"/>
  <c r="S146" i="4"/>
  <c r="S138" i="4"/>
  <c r="S137" i="4"/>
  <c r="S136" i="4"/>
  <c r="S135" i="4"/>
  <c r="S134" i="4"/>
  <c r="S133" i="4"/>
  <c r="S143" i="4" s="1"/>
  <c r="S112" i="4"/>
  <c r="S113" i="4" s="1"/>
  <c r="S111" i="4"/>
  <c r="S106" i="4"/>
  <c r="S107" i="4" s="1"/>
  <c r="S103" i="4"/>
  <c r="S98" i="4"/>
  <c r="S97" i="4"/>
  <c r="S76" i="4"/>
  <c r="S75" i="4"/>
  <c r="S74" i="4"/>
  <c r="S73" i="4"/>
  <c r="S77" i="4" s="1"/>
  <c r="S65" i="4"/>
  <c r="S64" i="4"/>
  <c r="S66" i="4" s="1"/>
  <c r="S78" i="4" s="1"/>
  <c r="S63" i="4"/>
  <c r="S54" i="4"/>
  <c r="S53" i="4"/>
  <c r="S52" i="4"/>
  <c r="S51" i="4"/>
  <c r="S60" i="4" s="1"/>
  <c r="S79" i="4" s="1"/>
  <c r="S34" i="4"/>
  <c r="S33" i="4"/>
  <c r="S32" i="4"/>
  <c r="S31" i="4"/>
  <c r="S35" i="4" s="1"/>
  <c r="S23" i="4"/>
  <c r="S22" i="4"/>
  <c r="S24" i="4" s="1"/>
  <c r="S21" i="4"/>
  <c r="S12" i="4"/>
  <c r="S11" i="4"/>
  <c r="S10" i="4"/>
  <c r="S9" i="4"/>
  <c r="S18" i="4" s="1"/>
  <c r="M126" i="4"/>
  <c r="M127" i="4" s="1"/>
  <c r="M125" i="4"/>
  <c r="M124" i="4"/>
  <c r="M117" i="4"/>
  <c r="M118" i="4" s="1"/>
  <c r="M128" i="4" s="1"/>
  <c r="M116" i="4"/>
  <c r="M108" i="4"/>
  <c r="M107" i="4"/>
  <c r="M106" i="4"/>
  <c r="M105" i="4"/>
  <c r="M104" i="4"/>
  <c r="M103" i="4"/>
  <c r="M113" i="4" s="1"/>
  <c r="M82" i="4"/>
  <c r="M83" i="4" s="1"/>
  <c r="M81" i="4"/>
  <c r="M76" i="4"/>
  <c r="M77" i="4" s="1"/>
  <c r="M73" i="4"/>
  <c r="M68" i="4"/>
  <c r="M67" i="4"/>
  <c r="M34" i="4"/>
  <c r="M33" i="4"/>
  <c r="M32" i="4"/>
  <c r="M31" i="4"/>
  <c r="M35" i="4" s="1"/>
  <c r="M23" i="4"/>
  <c r="M22" i="4"/>
  <c r="M24" i="4" s="1"/>
  <c r="M36" i="4" s="1"/>
  <c r="M21" i="4"/>
  <c r="M12" i="4"/>
  <c r="M11" i="4"/>
  <c r="M10" i="4"/>
  <c r="M9" i="4"/>
  <c r="M18" i="4" s="1"/>
  <c r="M37" i="4" s="1"/>
  <c r="G127" i="4"/>
  <c r="G128" i="4" s="1"/>
  <c r="G126" i="4"/>
  <c r="G125" i="4"/>
  <c r="G118" i="4"/>
  <c r="G119" i="4" s="1"/>
  <c r="G129" i="4" s="1"/>
  <c r="G117" i="4"/>
  <c r="G109" i="4"/>
  <c r="G108" i="4"/>
  <c r="G107" i="4"/>
  <c r="G106" i="4"/>
  <c r="G105" i="4"/>
  <c r="G104" i="4"/>
  <c r="G114" i="4" s="1"/>
  <c r="G83" i="4"/>
  <c r="G84" i="4" s="1"/>
  <c r="G82" i="4"/>
  <c r="G76" i="4"/>
  <c r="G77" i="4" s="1"/>
  <c r="G73" i="4"/>
  <c r="G68" i="4"/>
  <c r="G67" i="4"/>
  <c r="G34" i="4"/>
  <c r="G33" i="4"/>
  <c r="G32" i="4"/>
  <c r="G31" i="4"/>
  <c r="G35" i="4" s="1"/>
  <c r="G23" i="4"/>
  <c r="G22" i="4"/>
  <c r="G21" i="4"/>
  <c r="G24" i="4" s="1"/>
  <c r="G36" i="4" s="1"/>
  <c r="G12" i="4"/>
  <c r="G11" i="4"/>
  <c r="G10" i="4"/>
  <c r="G9" i="4"/>
  <c r="G18" i="4" s="1"/>
  <c r="G37" i="4" s="1"/>
  <c r="S166" i="3"/>
  <c r="S165" i="3"/>
  <c r="S164" i="3"/>
  <c r="S167" i="3" s="1"/>
  <c r="S157" i="3"/>
  <c r="S156" i="3"/>
  <c r="S155" i="3"/>
  <c r="S158" i="3" s="1"/>
  <c r="S147" i="3"/>
  <c r="S146" i="3"/>
  <c r="S145" i="3"/>
  <c r="S152" i="3" s="1"/>
  <c r="S122" i="3"/>
  <c r="S121" i="3"/>
  <c r="S123" i="3" s="1"/>
  <c r="S115" i="3"/>
  <c r="S124" i="3" s="1"/>
  <c r="S114" i="3"/>
  <c r="S113" i="3"/>
  <c r="S105" i="3"/>
  <c r="S104" i="3"/>
  <c r="S110" i="3" s="1"/>
  <c r="S125" i="3" s="1"/>
  <c r="S82" i="3"/>
  <c r="S81" i="3"/>
  <c r="S80" i="3"/>
  <c r="S79" i="3"/>
  <c r="S78" i="3"/>
  <c r="S70" i="3"/>
  <c r="S69" i="3"/>
  <c r="S68" i="3"/>
  <c r="S67" i="3"/>
  <c r="S66" i="3"/>
  <c r="S71" i="3" s="1"/>
  <c r="S83" i="3" s="1"/>
  <c r="S57" i="3"/>
  <c r="S56" i="3"/>
  <c r="S55" i="3"/>
  <c r="S54" i="3"/>
  <c r="S63" i="3" s="1"/>
  <c r="S84" i="3" s="1"/>
  <c r="S35" i="3"/>
  <c r="S34" i="3"/>
  <c r="S33" i="3"/>
  <c r="S32" i="3"/>
  <c r="S36" i="3" s="1"/>
  <c r="S24" i="3"/>
  <c r="S23" i="3"/>
  <c r="S22" i="3"/>
  <c r="S21" i="3"/>
  <c r="S25" i="3" s="1"/>
  <c r="S37" i="3" s="1"/>
  <c r="S12" i="3"/>
  <c r="S11" i="3"/>
  <c r="S10" i="3"/>
  <c r="S9" i="3"/>
  <c r="S18" i="3" s="1"/>
  <c r="S38" i="3" s="1"/>
  <c r="M166" i="3"/>
  <c r="M167" i="3" s="1"/>
  <c r="M165" i="3"/>
  <c r="M164" i="3"/>
  <c r="M157" i="3"/>
  <c r="M158" i="3" s="1"/>
  <c r="M168" i="3" s="1"/>
  <c r="M156" i="3"/>
  <c r="M155" i="3"/>
  <c r="M147" i="3"/>
  <c r="M152" i="3" s="1"/>
  <c r="M146" i="3"/>
  <c r="M145" i="3"/>
  <c r="M122" i="3"/>
  <c r="M121" i="3"/>
  <c r="M123" i="3" s="1"/>
  <c r="M115" i="3"/>
  <c r="M124" i="3" s="1"/>
  <c r="M114" i="3"/>
  <c r="M113" i="3"/>
  <c r="M105" i="3"/>
  <c r="M110" i="3" s="1"/>
  <c r="M104" i="3"/>
  <c r="M82" i="3"/>
  <c r="M81" i="3"/>
  <c r="M80" i="3"/>
  <c r="M79" i="3"/>
  <c r="M78" i="3"/>
  <c r="M70" i="3"/>
  <c r="M69" i="3"/>
  <c r="M68" i="3"/>
  <c r="M67" i="3"/>
  <c r="M66" i="3"/>
  <c r="M71" i="3" s="1"/>
  <c r="M83" i="3" s="1"/>
  <c r="M57" i="3"/>
  <c r="M63" i="3" s="1"/>
  <c r="M84" i="3" s="1"/>
  <c r="M56" i="3"/>
  <c r="M55" i="3"/>
  <c r="M54" i="3"/>
  <c r="M35" i="3"/>
  <c r="M34" i="3"/>
  <c r="M33" i="3"/>
  <c r="M32" i="3"/>
  <c r="M36" i="3" s="1"/>
  <c r="M24" i="3"/>
  <c r="M23" i="3"/>
  <c r="M22" i="3"/>
  <c r="M21" i="3"/>
  <c r="M25" i="3" s="1"/>
  <c r="M37" i="3" s="1"/>
  <c r="M12" i="3"/>
  <c r="M11" i="3"/>
  <c r="M10" i="3"/>
  <c r="M9" i="3"/>
  <c r="M18" i="3" s="1"/>
  <c r="M38" i="3" s="1"/>
  <c r="G166" i="3"/>
  <c r="G165" i="3"/>
  <c r="G164" i="3"/>
  <c r="G167" i="3" s="1"/>
  <c r="G157" i="3"/>
  <c r="G156" i="3"/>
  <c r="G155" i="3"/>
  <c r="G158" i="3" s="1"/>
  <c r="G168" i="3" s="1"/>
  <c r="G147" i="3"/>
  <c r="G146" i="3"/>
  <c r="G145" i="3"/>
  <c r="G152" i="3" s="1"/>
  <c r="G122" i="3"/>
  <c r="G121" i="3"/>
  <c r="G123" i="3" s="1"/>
  <c r="G115" i="3"/>
  <c r="G124" i="3" s="1"/>
  <c r="G114" i="3"/>
  <c r="G113" i="3"/>
  <c r="G105" i="3"/>
  <c r="G104" i="3"/>
  <c r="G110" i="3" s="1"/>
  <c r="G81" i="3"/>
  <c r="G80" i="3"/>
  <c r="G79" i="3"/>
  <c r="G78" i="3"/>
  <c r="G82" i="3" s="1"/>
  <c r="G70" i="3"/>
  <c r="G69" i="3"/>
  <c r="G68" i="3"/>
  <c r="G67" i="3"/>
  <c r="G66" i="3"/>
  <c r="G71" i="3" s="1"/>
  <c r="G57" i="3"/>
  <c r="G56" i="3"/>
  <c r="G55" i="3"/>
  <c r="G54" i="3"/>
  <c r="G63" i="3" s="1"/>
  <c r="G35" i="3"/>
  <c r="G34" i="3"/>
  <c r="G33" i="3"/>
  <c r="G32" i="3"/>
  <c r="G36" i="3" s="1"/>
  <c r="G24" i="3"/>
  <c r="G23" i="3"/>
  <c r="G22" i="3"/>
  <c r="G21" i="3"/>
  <c r="G25" i="3" s="1"/>
  <c r="G37" i="3" s="1"/>
  <c r="G12" i="3"/>
  <c r="G11" i="3"/>
  <c r="G10" i="3"/>
  <c r="G9" i="3"/>
  <c r="G18" i="3" s="1"/>
  <c r="G38" i="3" s="1"/>
  <c r="S160" i="2"/>
  <c r="S161" i="2" s="1"/>
  <c r="S159" i="2"/>
  <c r="S158" i="2"/>
  <c r="S151" i="2"/>
  <c r="S152" i="2" s="1"/>
  <c r="S162" i="2" s="1"/>
  <c r="S143" i="2"/>
  <c r="S142" i="2"/>
  <c r="S141" i="2"/>
  <c r="S148" i="2" s="1"/>
  <c r="S118" i="2"/>
  <c r="S119" i="2" s="1"/>
  <c r="S117" i="2"/>
  <c r="S110" i="2"/>
  <c r="S109" i="2"/>
  <c r="S111" i="2" s="1"/>
  <c r="S101" i="2"/>
  <c r="S100" i="2"/>
  <c r="S106" i="2" s="1"/>
  <c r="S77" i="2"/>
  <c r="S76" i="2"/>
  <c r="S75" i="2"/>
  <c r="S74" i="2"/>
  <c r="S78" i="2" s="1"/>
  <c r="S66" i="2"/>
  <c r="S67" i="2" s="1"/>
  <c r="S65" i="2"/>
  <c r="S64" i="2"/>
  <c r="S55" i="2"/>
  <c r="S54" i="2"/>
  <c r="S53" i="2"/>
  <c r="S52" i="2"/>
  <c r="S61" i="2" s="1"/>
  <c r="S33" i="2"/>
  <c r="S32" i="2"/>
  <c r="S31" i="2"/>
  <c r="S30" i="2"/>
  <c r="S34" i="2" s="1"/>
  <c r="S22" i="2"/>
  <c r="S23" i="2" s="1"/>
  <c r="S21" i="2"/>
  <c r="S12" i="2"/>
  <c r="S11" i="2"/>
  <c r="S10" i="2"/>
  <c r="S9" i="2"/>
  <c r="S18" i="2" s="1"/>
  <c r="M160" i="2"/>
  <c r="M159" i="2"/>
  <c r="M158" i="2"/>
  <c r="M161" i="2" s="1"/>
  <c r="M151" i="2"/>
  <c r="M152" i="2" s="1"/>
  <c r="M162" i="2" s="1"/>
  <c r="M143" i="2"/>
  <c r="M142" i="2"/>
  <c r="M141" i="2"/>
  <c r="M148" i="2" s="1"/>
  <c r="M118" i="2"/>
  <c r="M117" i="2"/>
  <c r="M119" i="2" s="1"/>
  <c r="M110" i="2"/>
  <c r="M109" i="2"/>
  <c r="M111" i="2" s="1"/>
  <c r="M120" i="2" s="1"/>
  <c r="M106" i="2"/>
  <c r="M121" i="2" s="1"/>
  <c r="M101" i="2"/>
  <c r="M100" i="2"/>
  <c r="M77" i="2"/>
  <c r="M76" i="2"/>
  <c r="M75" i="2"/>
  <c r="M74" i="2"/>
  <c r="M78" i="2" s="1"/>
  <c r="M66" i="2"/>
  <c r="M65" i="2"/>
  <c r="M64" i="2"/>
  <c r="M67" i="2" s="1"/>
  <c r="M79" i="2" s="1"/>
  <c r="M55" i="2"/>
  <c r="M54" i="2"/>
  <c r="M53" i="2"/>
  <c r="M52" i="2"/>
  <c r="M61" i="2" s="1"/>
  <c r="M80" i="2" s="1"/>
  <c r="M33" i="2"/>
  <c r="M32" i="2"/>
  <c r="M31" i="2"/>
  <c r="M30" i="2"/>
  <c r="M34" i="2" s="1"/>
  <c r="M22" i="2"/>
  <c r="M21" i="2"/>
  <c r="M23" i="2" s="1"/>
  <c r="M35" i="2" s="1"/>
  <c r="M12" i="2"/>
  <c r="M11" i="2"/>
  <c r="M10" i="2"/>
  <c r="M9" i="2"/>
  <c r="M18" i="2" s="1"/>
  <c r="M36" i="2" s="1"/>
  <c r="G160" i="2"/>
  <c r="G159" i="2"/>
  <c r="G158" i="2"/>
  <c r="G161" i="2" s="1"/>
  <c r="G151" i="2"/>
  <c r="G152" i="2" s="1"/>
  <c r="G162" i="2" s="1"/>
  <c r="G143" i="2"/>
  <c r="G142" i="2"/>
  <c r="G141" i="2"/>
  <c r="G148" i="2" s="1"/>
  <c r="G118" i="2"/>
  <c r="G117" i="2"/>
  <c r="G119" i="2" s="1"/>
  <c r="G110" i="2"/>
  <c r="G109" i="2"/>
  <c r="G111" i="2" s="1"/>
  <c r="G120" i="2" s="1"/>
  <c r="G106" i="2"/>
  <c r="G121" i="2" s="1"/>
  <c r="G101" i="2"/>
  <c r="G100" i="2"/>
  <c r="G77" i="2"/>
  <c r="G76" i="2"/>
  <c r="G75" i="2"/>
  <c r="G74" i="2"/>
  <c r="G78" i="2" s="1"/>
  <c r="G66" i="2"/>
  <c r="G65" i="2"/>
  <c r="G64" i="2"/>
  <c r="G67" i="2" s="1"/>
  <c r="G79" i="2" s="1"/>
  <c r="G55" i="2"/>
  <c r="G54" i="2"/>
  <c r="G53" i="2"/>
  <c r="G52" i="2"/>
  <c r="G61" i="2" s="1"/>
  <c r="G80" i="2" s="1"/>
  <c r="G33" i="2"/>
  <c r="G32" i="2"/>
  <c r="G31" i="2"/>
  <c r="G30" i="2"/>
  <c r="G34" i="2" s="1"/>
  <c r="G22" i="2"/>
  <c r="G21" i="2"/>
  <c r="G23" i="2" s="1"/>
  <c r="G12" i="2"/>
  <c r="G11" i="2"/>
  <c r="G10" i="2"/>
  <c r="G9" i="2"/>
  <c r="G18" i="2" s="1"/>
  <c r="S84" i="5" l="1"/>
  <c r="S37" i="4"/>
  <c r="S115" i="4"/>
  <c r="S159" i="4"/>
  <c r="S36" i="4"/>
  <c r="S114" i="4"/>
  <c r="M129" i="4"/>
  <c r="M84" i="4"/>
  <c r="M85" i="4"/>
  <c r="G85" i="4"/>
  <c r="G86" i="4" s="1"/>
  <c r="G130" i="4"/>
  <c r="S168" i="3"/>
  <c r="S169" i="3" s="1"/>
  <c r="M125" i="3"/>
  <c r="M169" i="3"/>
  <c r="G125" i="3"/>
  <c r="G83" i="3"/>
  <c r="G84" i="3" s="1"/>
  <c r="G169" i="3"/>
  <c r="S163" i="2"/>
  <c r="S36" i="2"/>
  <c r="S79" i="2"/>
  <c r="S80" i="2" s="1"/>
  <c r="S120" i="2"/>
  <c r="S121" i="2" s="1"/>
  <c r="S35" i="2"/>
  <c r="M163" i="2"/>
  <c r="G36" i="2"/>
  <c r="G163" i="2"/>
  <c r="G35" i="2"/>
</calcChain>
</file>

<file path=xl/sharedStrings.xml><?xml version="1.0" encoding="utf-8"?>
<sst xmlns="http://schemas.openxmlformats.org/spreadsheetml/2006/main" count="3109" uniqueCount="90">
  <si>
    <t>Søer med fravænnede grise</t>
  </si>
  <si>
    <t>Kalkulebeskrivelse:</t>
  </si>
  <si>
    <t>Grisekalkuler</t>
  </si>
  <si>
    <t>Kalkulen gælder for:</t>
  </si>
  <si>
    <t>2023</t>
  </si>
  <si>
    <t>Produktionsform:</t>
  </si>
  <si>
    <t>Konventionel</t>
  </si>
  <si>
    <t>Fodersystem:</t>
  </si>
  <si>
    <t>Færdigfoder</t>
  </si>
  <si>
    <t>Emne</t>
  </si>
  <si>
    <t>Kvantum</t>
  </si>
  <si>
    <t/>
  </si>
  <si>
    <t>Pris</t>
  </si>
  <si>
    <t>Beløb</t>
  </si>
  <si>
    <t>Udbytte</t>
  </si>
  <si>
    <t>Salg af nyfravænnede</t>
  </si>
  <si>
    <t>Stk</t>
  </si>
  <si>
    <t>Slagtede søer og gylte</t>
  </si>
  <si>
    <t>Slagtede sopolte</t>
  </si>
  <si>
    <t>Købte sopolte</t>
  </si>
  <si>
    <t>Døde avlsdyr</t>
  </si>
  <si>
    <t>Døde smågrise</t>
  </si>
  <si>
    <t>Besætningsforskydning</t>
  </si>
  <si>
    <t>Bruttoudbytte i alt</t>
  </si>
  <si>
    <t>Stykomkostninger</t>
  </si>
  <si>
    <t>Færdigfoder søer</t>
  </si>
  <si>
    <t>Kg</t>
  </si>
  <si>
    <t>Pattegrisefoder, startfoder</t>
  </si>
  <si>
    <t>Foderomkostninger i alt</t>
  </si>
  <si>
    <t>Øvrige omkostninger</t>
  </si>
  <si>
    <t>Dyrlæge</t>
  </si>
  <si>
    <t>Enh</t>
  </si>
  <si>
    <t>Medicin</t>
  </si>
  <si>
    <t>Vaccine</t>
  </si>
  <si>
    <t>Avl, mv</t>
  </si>
  <si>
    <t>Produktionsrådgivning</t>
  </si>
  <si>
    <t>DAKA avlsdyr</t>
  </si>
  <si>
    <t>DAKA smågrise</t>
  </si>
  <si>
    <t>Strøelse</t>
  </si>
  <si>
    <t>Produktionsafgift søer</t>
  </si>
  <si>
    <t>Øvrige omkostninger i alt</t>
  </si>
  <si>
    <t>Dækningsbidrag</t>
  </si>
  <si>
    <t>Kg CO2-eq per årsso</t>
  </si>
  <si>
    <t>- Ajourført: 28. september 2023</t>
  </si>
  <si>
    <t>Søer med smågrise</t>
  </si>
  <si>
    <t>Salg af smågrise</t>
  </si>
  <si>
    <t>Smågriseblanding 1</t>
  </si>
  <si>
    <t>Dyrlæge søer</t>
  </si>
  <si>
    <t>Smågrise</t>
  </si>
  <si>
    <t>Smågrise:</t>
  </si>
  <si>
    <t>Overførte smågrise</t>
  </si>
  <si>
    <t>Vægt ved indgang</t>
  </si>
  <si>
    <t>Vægt ved afgang</t>
  </si>
  <si>
    <t>Købte smågrise</t>
  </si>
  <si>
    <t>Færdigfoder smågrise</t>
  </si>
  <si>
    <t>Kg CO2-eq per gris</t>
  </si>
  <si>
    <t>Slagtegrise</t>
  </si>
  <si>
    <t>Slagtevægt</t>
  </si>
  <si>
    <t>Leverede slagtegrise</t>
  </si>
  <si>
    <t>Efterbetaling</t>
  </si>
  <si>
    <t>Døde og kasseret slagtegrise</t>
  </si>
  <si>
    <t>Bruttoudbytte</t>
  </si>
  <si>
    <t>Færdigfoder, slagtegrise</t>
  </si>
  <si>
    <t>Rådgivning</t>
  </si>
  <si>
    <t>DAKA slagtegrise</t>
  </si>
  <si>
    <t>Produktionsafgift slagtegrise</t>
  </si>
  <si>
    <t>Stykomkostninger i alt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</si>
  <si>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</si>
  <si>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</si>
  <si>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</si>
  <si>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</si>
  <si>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2024</t>
  </si>
  <si>
    <t>2025</t>
  </si>
  <si>
    <t>Hjemmeblandet</t>
  </si>
  <si>
    <t>Byg</t>
  </si>
  <si>
    <t>Hvede</t>
  </si>
  <si>
    <t>Tilskudsfoder søer</t>
  </si>
  <si>
    <t>Tilskudsfoder slagtegrise</t>
  </si>
  <si>
    <t>Økologisk</t>
  </si>
  <si>
    <t>Grovfoder</t>
  </si>
  <si>
    <t>FEs</t>
  </si>
  <si>
    <t>Se kalkulen med fravænnede grise.</t>
  </si>
  <si>
    <t>Kvalitetstillæg</t>
  </si>
  <si>
    <t>Markedstillæg</t>
  </si>
  <si>
    <t>Efterbetaling Økologi</t>
  </si>
  <si>
    <t>FEN</t>
  </si>
  <si>
    <t>81 % fra 2021 af de leverede slagtesvin opnår kvalitetstillæg.</t>
  </si>
  <si>
    <t>Der laves ikke kalkuler for økologiske hjemmeblandere</t>
  </si>
  <si>
    <t>Havre</t>
  </si>
  <si>
    <t xml:space="preserve">Budgetkalkuler for konventionelle og økologiske grise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</si>
</sst>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0_ ;\-#,##0.00\ "/>
    <numFmt numFmtId="166" formatCode="#,##0.0_ ;\-#,##0.0\ "/>
    <numFmt numFmtId="167" formatCode="#,##0.000_ ;\-#,##0.0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7" fontId="1" fillId="0" borderId="2" xfId="0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21</xdr:row>
      <xdr:rowOff>85725</xdr:rowOff>
    </xdr:from>
    <xdr:to>
      <xdr:col>10</xdr:col>
      <xdr:colOff>331863</xdr:colOff>
      <xdr:row>25</xdr:row>
      <xdr:rowOff>30862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F313480-303D-4EF1-960F-CD5A59F68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648200"/>
          <a:ext cx="5827788" cy="707137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10</xdr:row>
      <xdr:rowOff>56742</xdr:rowOff>
    </xdr:from>
    <xdr:to>
      <xdr:col>6</xdr:col>
      <xdr:colOff>447675</xdr:colOff>
      <xdr:row>18</xdr:row>
      <xdr:rowOff>3053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525D7DC-1041-411A-8E0C-F5F91A842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523717"/>
          <a:ext cx="3514725" cy="1470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A247-F954-401E-9D6D-90B1BB291EFA}">
  <dimension ref="B5"/>
  <sheetViews>
    <sheetView showGridLines="0" tabSelected="1" workbookViewId="0">
      <selection activeCell="I16" sqref="I16"/>
    </sheetView>
  </sheetViews>
  <sheetFormatPr defaultRowHeight="15" x14ac:dyDescent="0.25"/>
  <sheetData>
    <row r="5" spans="2:2" ht="59.25" x14ac:dyDescent="0.75">
      <c r="B5" s="13" t="s">
        <v>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F314-7DDF-4108-B7AF-F57FCF0B1796}">
  <dimension ref="C1:S175"/>
  <sheetViews>
    <sheetView workbookViewId="0">
      <selection activeCell="O1" sqref="O1:S175"/>
    </sheetView>
  </sheetViews>
  <sheetFormatPr defaultRowHeight="15" x14ac:dyDescent="0.25"/>
  <sheetData>
    <row r="1" spans="3:19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</row>
    <row r="2" spans="3:19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</row>
    <row r="3" spans="3:19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71</v>
      </c>
      <c r="K3" s="1"/>
      <c r="L3" s="1"/>
      <c r="M3" s="1"/>
      <c r="O3" s="2" t="s">
        <v>3</v>
      </c>
      <c r="P3" s="2" t="s">
        <v>72</v>
      </c>
      <c r="Q3" s="1"/>
      <c r="R3" s="1"/>
      <c r="S3" s="1"/>
    </row>
    <row r="4" spans="3:19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</row>
    <row r="5" spans="3:19" x14ac:dyDescent="0.25">
      <c r="C5" s="2" t="s">
        <v>7</v>
      </c>
      <c r="D5" s="2" t="s">
        <v>8</v>
      </c>
      <c r="E5" s="1"/>
      <c r="F5" s="1"/>
      <c r="G5" s="1"/>
      <c r="I5" s="2" t="s">
        <v>7</v>
      </c>
      <c r="J5" s="2" t="s">
        <v>8</v>
      </c>
      <c r="K5" s="1"/>
      <c r="L5" s="1"/>
      <c r="M5" s="1"/>
      <c r="O5" s="2" t="s">
        <v>7</v>
      </c>
      <c r="P5" s="2" t="s">
        <v>8</v>
      </c>
      <c r="Q5" s="1"/>
      <c r="R5" s="1"/>
      <c r="S5" s="1"/>
    </row>
    <row r="6" spans="3:19" x14ac:dyDescent="0.25">
      <c r="C6" s="1"/>
      <c r="D6" s="1"/>
      <c r="E6" s="1"/>
      <c r="F6" s="1"/>
      <c r="G6" s="1"/>
      <c r="I6" s="1"/>
      <c r="J6" s="1"/>
      <c r="K6" s="1"/>
      <c r="L6" s="1"/>
      <c r="M6" s="1"/>
      <c r="O6" s="1"/>
      <c r="P6" s="1"/>
      <c r="Q6" s="1"/>
      <c r="R6" s="1"/>
      <c r="S6" s="1"/>
    </row>
    <row r="7" spans="3:19" x14ac:dyDescent="0.25">
      <c r="C7" s="3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I7" s="3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O7" s="3" t="s">
        <v>9</v>
      </c>
      <c r="P7" s="4" t="s">
        <v>10</v>
      </c>
      <c r="Q7" s="4" t="s">
        <v>11</v>
      </c>
      <c r="R7" s="4" t="s">
        <v>12</v>
      </c>
      <c r="S7" s="4" t="s">
        <v>13</v>
      </c>
    </row>
    <row r="8" spans="3:19" x14ac:dyDescent="0.25">
      <c r="C8" s="5" t="s">
        <v>14</v>
      </c>
      <c r="D8" s="6"/>
      <c r="E8" s="7" t="s">
        <v>11</v>
      </c>
      <c r="F8" s="6"/>
      <c r="G8" s="6"/>
      <c r="I8" s="5" t="s">
        <v>14</v>
      </c>
      <c r="J8" s="6"/>
      <c r="K8" s="7" t="s">
        <v>11</v>
      </c>
      <c r="L8" s="6"/>
      <c r="M8" s="6"/>
      <c r="O8" s="5" t="s">
        <v>14</v>
      </c>
      <c r="P8" s="6"/>
      <c r="Q8" s="7" t="s">
        <v>11</v>
      </c>
      <c r="R8" s="6"/>
      <c r="S8" s="6"/>
    </row>
    <row r="9" spans="3:19" x14ac:dyDescent="0.25">
      <c r="C9" s="8" t="s">
        <v>15</v>
      </c>
      <c r="D9" s="9">
        <v>34.4</v>
      </c>
      <c r="E9" s="7" t="s">
        <v>16</v>
      </c>
      <c r="F9" s="10">
        <v>274.75</v>
      </c>
      <c r="G9" s="10">
        <f>D9*F9</f>
        <v>9451.4</v>
      </c>
      <c r="I9" s="8" t="s">
        <v>15</v>
      </c>
      <c r="J9" s="9">
        <v>34.299999999999997</v>
      </c>
      <c r="K9" s="7" t="s">
        <v>16</v>
      </c>
      <c r="L9" s="10">
        <v>266</v>
      </c>
      <c r="M9" s="10">
        <f>J9*L9</f>
        <v>9123.7999999999993</v>
      </c>
      <c r="O9" s="8" t="s">
        <v>15</v>
      </c>
      <c r="P9" s="9">
        <v>34.299999999999997</v>
      </c>
      <c r="Q9" s="7" t="s">
        <v>16</v>
      </c>
      <c r="R9" s="10">
        <v>248.25</v>
      </c>
      <c r="S9" s="10">
        <f>P9*R9</f>
        <v>8514.9749999999985</v>
      </c>
    </row>
    <row r="10" spans="3:19" x14ac:dyDescent="0.25">
      <c r="C10" s="8" t="s">
        <v>17</v>
      </c>
      <c r="D10" s="9">
        <v>0.41</v>
      </c>
      <c r="E10" s="7" t="s">
        <v>16</v>
      </c>
      <c r="F10" s="10">
        <v>2221.0144725</v>
      </c>
      <c r="G10" s="10">
        <f>D10*F10</f>
        <v>910.61593372499999</v>
      </c>
      <c r="I10" s="8" t="s">
        <v>17</v>
      </c>
      <c r="J10" s="9">
        <v>0.41</v>
      </c>
      <c r="K10" s="7" t="s">
        <v>16</v>
      </c>
      <c r="L10" s="10">
        <v>1843.1343750000001</v>
      </c>
      <c r="M10" s="10">
        <f>J10*L10</f>
        <v>755.68509374999996</v>
      </c>
      <c r="O10" s="8" t="s">
        <v>17</v>
      </c>
      <c r="P10" s="9">
        <v>0.41</v>
      </c>
      <c r="Q10" s="7" t="s">
        <v>16</v>
      </c>
      <c r="R10" s="10">
        <v>1569.1031250000001</v>
      </c>
      <c r="S10" s="10">
        <f>P10*R10</f>
        <v>643.33228125000005</v>
      </c>
    </row>
    <row r="11" spans="3:19" x14ac:dyDescent="0.25">
      <c r="C11" s="8" t="s">
        <v>18</v>
      </c>
      <c r="D11" s="9">
        <v>0.03</v>
      </c>
      <c r="E11" s="7" t="s">
        <v>16</v>
      </c>
      <c r="F11" s="10">
        <v>1245.38375</v>
      </c>
      <c r="G11" s="10">
        <f>D11*F11</f>
        <v>37.361512499999996</v>
      </c>
      <c r="I11" s="8" t="s">
        <v>18</v>
      </c>
      <c r="J11" s="9">
        <v>0.03</v>
      </c>
      <c r="K11" s="7" t="s">
        <v>16</v>
      </c>
      <c r="L11" s="10">
        <v>1153.6875</v>
      </c>
      <c r="M11" s="10">
        <f>J11*L11</f>
        <v>34.610624999999999</v>
      </c>
      <c r="O11" s="8" t="s">
        <v>18</v>
      </c>
      <c r="P11" s="9">
        <v>0.03</v>
      </c>
      <c r="Q11" s="7" t="s">
        <v>16</v>
      </c>
      <c r="R11" s="10">
        <v>1088.0625</v>
      </c>
      <c r="S11" s="10">
        <f>P11*R11</f>
        <v>32.641874999999999</v>
      </c>
    </row>
    <row r="12" spans="3:19" x14ac:dyDescent="0.25">
      <c r="C12" s="8" t="s">
        <v>19</v>
      </c>
      <c r="D12" s="9">
        <v>-0.59</v>
      </c>
      <c r="E12" s="7" t="s">
        <v>16</v>
      </c>
      <c r="F12" s="10">
        <v>2250</v>
      </c>
      <c r="G12" s="10">
        <f>D12*F12</f>
        <v>-1327.5</v>
      </c>
      <c r="I12" s="8" t="s">
        <v>19</v>
      </c>
      <c r="J12" s="9">
        <v>-0.59</v>
      </c>
      <c r="K12" s="7" t="s">
        <v>16</v>
      </c>
      <c r="L12" s="10">
        <v>2250</v>
      </c>
      <c r="M12" s="10">
        <f>J12*L12</f>
        <v>-1327.5</v>
      </c>
      <c r="O12" s="8" t="s">
        <v>19</v>
      </c>
      <c r="P12" s="9">
        <v>-0.59</v>
      </c>
      <c r="Q12" s="7" t="s">
        <v>16</v>
      </c>
      <c r="R12" s="10">
        <v>2250</v>
      </c>
      <c r="S12" s="10">
        <f>P12*R12</f>
        <v>-1327.5</v>
      </c>
    </row>
    <row r="13" spans="3:19" x14ac:dyDescent="0.25">
      <c r="C13" s="8" t="s">
        <v>20</v>
      </c>
      <c r="D13" s="9">
        <v>-0.15</v>
      </c>
      <c r="E13" s="7" t="s">
        <v>16</v>
      </c>
      <c r="F13" s="10"/>
      <c r="G13" s="10"/>
      <c r="I13" s="8" t="s">
        <v>20</v>
      </c>
      <c r="J13" s="9">
        <v>-0.15</v>
      </c>
      <c r="K13" s="7" t="s">
        <v>16</v>
      </c>
      <c r="L13" s="10"/>
      <c r="M13" s="10"/>
      <c r="O13" s="8" t="s">
        <v>20</v>
      </c>
      <c r="P13" s="9">
        <v>-0.15</v>
      </c>
      <c r="Q13" s="7" t="s">
        <v>16</v>
      </c>
      <c r="R13" s="10"/>
      <c r="S13" s="10"/>
    </row>
    <row r="14" spans="3:19" x14ac:dyDescent="0.25">
      <c r="C14" s="8" t="s">
        <v>21</v>
      </c>
      <c r="D14" s="9">
        <v>-5.23</v>
      </c>
      <c r="E14" s="7" t="s">
        <v>16</v>
      </c>
      <c r="F14" s="10"/>
      <c r="G14" s="10"/>
      <c r="I14" s="8" t="s">
        <v>21</v>
      </c>
      <c r="J14" s="9">
        <v>-5.25</v>
      </c>
      <c r="K14" s="7" t="s">
        <v>16</v>
      </c>
      <c r="L14" s="10"/>
      <c r="M14" s="10"/>
      <c r="O14" s="8" t="s">
        <v>21</v>
      </c>
      <c r="P14" s="9">
        <v>-5.25</v>
      </c>
      <c r="Q14" s="7" t="s">
        <v>16</v>
      </c>
      <c r="R14" s="10"/>
      <c r="S14" s="10"/>
    </row>
    <row r="15" spans="3:19" x14ac:dyDescent="0.25">
      <c r="C15" s="8" t="s">
        <v>11</v>
      </c>
      <c r="D15" s="10"/>
      <c r="E15" s="7" t="s">
        <v>11</v>
      </c>
      <c r="F15" s="10"/>
      <c r="G15" s="10"/>
      <c r="I15" s="8" t="s">
        <v>11</v>
      </c>
      <c r="J15" s="10"/>
      <c r="K15" s="7" t="s">
        <v>11</v>
      </c>
      <c r="L15" s="10"/>
      <c r="M15" s="10"/>
      <c r="O15" s="8" t="s">
        <v>11</v>
      </c>
      <c r="P15" s="10"/>
      <c r="Q15" s="7" t="s">
        <v>11</v>
      </c>
      <c r="R15" s="10"/>
      <c r="S15" s="10"/>
    </row>
    <row r="16" spans="3:19" x14ac:dyDescent="0.25">
      <c r="C16" s="8" t="s">
        <v>22</v>
      </c>
      <c r="D16" s="10"/>
      <c r="E16" s="7" t="s">
        <v>11</v>
      </c>
      <c r="F16" s="10"/>
      <c r="G16" s="10"/>
      <c r="I16" s="8" t="s">
        <v>22</v>
      </c>
      <c r="J16" s="10"/>
      <c r="K16" s="7" t="s">
        <v>11</v>
      </c>
      <c r="L16" s="10"/>
      <c r="M16" s="10"/>
      <c r="O16" s="8" t="s">
        <v>22</v>
      </c>
      <c r="P16" s="10"/>
      <c r="Q16" s="7" t="s">
        <v>11</v>
      </c>
      <c r="R16" s="10"/>
      <c r="S16" s="10"/>
    </row>
    <row r="17" spans="3:19" x14ac:dyDescent="0.25">
      <c r="C17" s="8" t="s">
        <v>11</v>
      </c>
      <c r="D17" s="10"/>
      <c r="E17" s="7" t="s">
        <v>11</v>
      </c>
      <c r="F17" s="10"/>
      <c r="G17" s="10"/>
      <c r="I17" s="8" t="s">
        <v>11</v>
      </c>
      <c r="J17" s="10"/>
      <c r="K17" s="7" t="s">
        <v>11</v>
      </c>
      <c r="L17" s="10"/>
      <c r="M17" s="10"/>
      <c r="O17" s="8" t="s">
        <v>11</v>
      </c>
      <c r="P17" s="10"/>
      <c r="Q17" s="7" t="s">
        <v>11</v>
      </c>
      <c r="R17" s="10"/>
      <c r="S17" s="10"/>
    </row>
    <row r="18" spans="3:19" x14ac:dyDescent="0.25">
      <c r="C18" s="5" t="s">
        <v>23</v>
      </c>
      <c r="D18" s="6"/>
      <c r="E18" s="7" t="s">
        <v>11</v>
      </c>
      <c r="F18" s="6"/>
      <c r="G18" s="6">
        <f>SUM(G9:G17)</f>
        <v>9071.8774462249985</v>
      </c>
      <c r="I18" s="5" t="s">
        <v>23</v>
      </c>
      <c r="J18" s="6"/>
      <c r="K18" s="7" t="s">
        <v>11</v>
      </c>
      <c r="L18" s="6"/>
      <c r="M18" s="6">
        <f>SUM(M9:M17)</f>
        <v>8586.5957187499989</v>
      </c>
      <c r="O18" s="5" t="s">
        <v>23</v>
      </c>
      <c r="P18" s="6"/>
      <c r="Q18" s="7" t="s">
        <v>11</v>
      </c>
      <c r="R18" s="6"/>
      <c r="S18" s="6">
        <f>SUM(S9:S17)</f>
        <v>7863.4491562499989</v>
      </c>
    </row>
    <row r="19" spans="3:19" x14ac:dyDescent="0.25">
      <c r="C19" s="8" t="s">
        <v>11</v>
      </c>
      <c r="D19" s="10"/>
      <c r="E19" s="7" t="s">
        <v>11</v>
      </c>
      <c r="F19" s="10"/>
      <c r="G19" s="10"/>
      <c r="I19" s="8" t="s">
        <v>11</v>
      </c>
      <c r="J19" s="10"/>
      <c r="K19" s="7" t="s">
        <v>11</v>
      </c>
      <c r="L19" s="10"/>
      <c r="M19" s="10"/>
      <c r="O19" s="8" t="s">
        <v>11</v>
      </c>
      <c r="P19" s="10"/>
      <c r="Q19" s="7" t="s">
        <v>11</v>
      </c>
      <c r="R19" s="10"/>
      <c r="S19" s="10"/>
    </row>
    <row r="20" spans="3:19" x14ac:dyDescent="0.25">
      <c r="C20" s="5" t="s">
        <v>24</v>
      </c>
      <c r="D20" s="6"/>
      <c r="E20" s="7" t="s">
        <v>11</v>
      </c>
      <c r="F20" s="6"/>
      <c r="G20" s="6"/>
      <c r="I20" s="5" t="s">
        <v>24</v>
      </c>
      <c r="J20" s="6"/>
      <c r="K20" s="7" t="s">
        <v>11</v>
      </c>
      <c r="L20" s="6"/>
      <c r="M20" s="6"/>
      <c r="O20" s="5" t="s">
        <v>24</v>
      </c>
      <c r="P20" s="6"/>
      <c r="Q20" s="7" t="s">
        <v>11</v>
      </c>
      <c r="R20" s="6"/>
      <c r="S20" s="6"/>
    </row>
    <row r="21" spans="3:19" x14ac:dyDescent="0.25">
      <c r="C21" s="8" t="s">
        <v>25</v>
      </c>
      <c r="D21" s="10">
        <v>-1463</v>
      </c>
      <c r="E21" s="7" t="s">
        <v>26</v>
      </c>
      <c r="F21" s="9">
        <v>2.5125000000000002</v>
      </c>
      <c r="G21" s="10">
        <f>D21*F21</f>
        <v>-3675.7875000000004</v>
      </c>
      <c r="I21" s="8" t="s">
        <v>25</v>
      </c>
      <c r="J21" s="10">
        <v>-1456</v>
      </c>
      <c r="K21" s="7" t="s">
        <v>26</v>
      </c>
      <c r="L21" s="9">
        <v>2.2574999999999998</v>
      </c>
      <c r="M21" s="10">
        <f>J21*L21</f>
        <v>-3286.9199999999996</v>
      </c>
      <c r="O21" s="8" t="s">
        <v>25</v>
      </c>
      <c r="P21" s="10">
        <v>-1456</v>
      </c>
      <c r="Q21" s="7" t="s">
        <v>26</v>
      </c>
      <c r="R21" s="9">
        <v>2.17</v>
      </c>
      <c r="S21" s="10">
        <f>P21*R21</f>
        <v>-3159.52</v>
      </c>
    </row>
    <row r="22" spans="3:19" x14ac:dyDescent="0.25">
      <c r="C22" s="8" t="s">
        <v>27</v>
      </c>
      <c r="D22" s="11">
        <v>-22</v>
      </c>
      <c r="E22" s="7" t="s">
        <v>26</v>
      </c>
      <c r="F22" s="9">
        <v>4.8525</v>
      </c>
      <c r="G22" s="10">
        <f>D22*F22</f>
        <v>-106.755</v>
      </c>
      <c r="I22" s="8" t="s">
        <v>27</v>
      </c>
      <c r="J22" s="11">
        <v>-22</v>
      </c>
      <c r="K22" s="7" t="s">
        <v>26</v>
      </c>
      <c r="L22" s="9">
        <v>4.375</v>
      </c>
      <c r="M22" s="10">
        <f>J22*L22</f>
        <v>-96.25</v>
      </c>
      <c r="O22" s="8" t="s">
        <v>27</v>
      </c>
      <c r="P22" s="11">
        <v>-22</v>
      </c>
      <c r="Q22" s="7" t="s">
        <v>26</v>
      </c>
      <c r="R22" s="9">
        <v>4.24</v>
      </c>
      <c r="S22" s="10">
        <f>P22*R22</f>
        <v>-93.28</v>
      </c>
    </row>
    <row r="23" spans="3:19" x14ac:dyDescent="0.25">
      <c r="C23" s="5" t="s">
        <v>28</v>
      </c>
      <c r="D23" s="6"/>
      <c r="E23" s="7" t="s">
        <v>11</v>
      </c>
      <c r="F23" s="6"/>
      <c r="G23" s="6">
        <f>SUM(G21:G22)</f>
        <v>-3782.5425000000005</v>
      </c>
      <c r="I23" s="5" t="s">
        <v>28</v>
      </c>
      <c r="J23" s="6"/>
      <c r="K23" s="7" t="s">
        <v>11</v>
      </c>
      <c r="L23" s="6"/>
      <c r="M23" s="6">
        <f>SUM(M21:M22)</f>
        <v>-3383.1699999999996</v>
      </c>
      <c r="O23" s="5" t="s">
        <v>28</v>
      </c>
      <c r="P23" s="6"/>
      <c r="Q23" s="7" t="s">
        <v>11</v>
      </c>
      <c r="R23" s="6"/>
      <c r="S23" s="6">
        <f>SUM(S21:S22)</f>
        <v>-3252.8</v>
      </c>
    </row>
    <row r="24" spans="3:19" x14ac:dyDescent="0.25">
      <c r="C24" s="5" t="s">
        <v>29</v>
      </c>
      <c r="D24" s="6"/>
      <c r="E24" s="7" t="s">
        <v>11</v>
      </c>
      <c r="F24" s="6"/>
      <c r="G24" s="6"/>
      <c r="I24" s="5" t="s">
        <v>29</v>
      </c>
      <c r="J24" s="6"/>
      <c r="K24" s="7" t="s">
        <v>11</v>
      </c>
      <c r="L24" s="6"/>
      <c r="M24" s="6"/>
      <c r="O24" s="5" t="s">
        <v>29</v>
      </c>
      <c r="P24" s="6"/>
      <c r="Q24" s="7" t="s">
        <v>11</v>
      </c>
      <c r="R24" s="6"/>
      <c r="S24" s="6"/>
    </row>
    <row r="25" spans="3:19" x14ac:dyDescent="0.25">
      <c r="C25" s="8" t="s">
        <v>30</v>
      </c>
      <c r="D25" s="10"/>
      <c r="E25" s="7" t="s">
        <v>31</v>
      </c>
      <c r="F25" s="10"/>
      <c r="G25" s="10">
        <v>-64</v>
      </c>
      <c r="I25" s="8" t="s">
        <v>30</v>
      </c>
      <c r="J25" s="10"/>
      <c r="K25" s="7" t="s">
        <v>31</v>
      </c>
      <c r="L25" s="10"/>
      <c r="M25" s="10">
        <v>-75</v>
      </c>
      <c r="O25" s="8" t="s">
        <v>30</v>
      </c>
      <c r="P25" s="10"/>
      <c r="Q25" s="7" t="s">
        <v>31</v>
      </c>
      <c r="R25" s="10"/>
      <c r="S25" s="10">
        <v>-75</v>
      </c>
    </row>
    <row r="26" spans="3:19" x14ac:dyDescent="0.25">
      <c r="C26" s="8" t="s">
        <v>32</v>
      </c>
      <c r="D26" s="10"/>
      <c r="E26" s="7" t="s">
        <v>31</v>
      </c>
      <c r="F26" s="10"/>
      <c r="G26" s="10">
        <v>-293</v>
      </c>
      <c r="I26" s="8" t="s">
        <v>32</v>
      </c>
      <c r="J26" s="10"/>
      <c r="K26" s="7" t="s">
        <v>31</v>
      </c>
      <c r="L26" s="10"/>
      <c r="M26" s="10">
        <v>-260</v>
      </c>
      <c r="O26" s="8" t="s">
        <v>32</v>
      </c>
      <c r="P26" s="10"/>
      <c r="Q26" s="7" t="s">
        <v>31</v>
      </c>
      <c r="R26" s="10"/>
      <c r="S26" s="10">
        <v>-260</v>
      </c>
    </row>
    <row r="27" spans="3:19" x14ac:dyDescent="0.25">
      <c r="C27" s="8" t="s">
        <v>33</v>
      </c>
      <c r="D27" s="10"/>
      <c r="E27" s="7" t="s">
        <v>31</v>
      </c>
      <c r="F27" s="10"/>
      <c r="G27" s="10">
        <v>-218</v>
      </c>
      <c r="I27" s="8" t="s">
        <v>33</v>
      </c>
      <c r="J27" s="10"/>
      <c r="K27" s="7" t="s">
        <v>31</v>
      </c>
      <c r="L27" s="10"/>
      <c r="M27" s="10">
        <v>-265</v>
      </c>
      <c r="O27" s="8" t="s">
        <v>33</v>
      </c>
      <c r="P27" s="10"/>
      <c r="Q27" s="7" t="s">
        <v>31</v>
      </c>
      <c r="R27" s="10"/>
      <c r="S27" s="10">
        <v>-265</v>
      </c>
    </row>
    <row r="28" spans="3:19" x14ac:dyDescent="0.25">
      <c r="C28" s="8" t="s">
        <v>34</v>
      </c>
      <c r="D28" s="10"/>
      <c r="E28" s="7" t="s">
        <v>31</v>
      </c>
      <c r="F28" s="10"/>
      <c r="G28" s="10">
        <v>-207</v>
      </c>
      <c r="I28" s="8" t="s">
        <v>34</v>
      </c>
      <c r="J28" s="10"/>
      <c r="K28" s="7" t="s">
        <v>31</v>
      </c>
      <c r="L28" s="10"/>
      <c r="M28" s="10">
        <v>-218</v>
      </c>
      <c r="O28" s="8" t="s">
        <v>34</v>
      </c>
      <c r="P28" s="10"/>
      <c r="Q28" s="7" t="s">
        <v>31</v>
      </c>
      <c r="R28" s="10"/>
      <c r="S28" s="10">
        <v>-218</v>
      </c>
    </row>
    <row r="29" spans="3:19" x14ac:dyDescent="0.25">
      <c r="C29" s="8" t="s">
        <v>35</v>
      </c>
      <c r="D29" s="10"/>
      <c r="E29" s="7" t="s">
        <v>31</v>
      </c>
      <c r="F29" s="10"/>
      <c r="G29" s="10">
        <v>-84</v>
      </c>
      <c r="I29" s="8" t="s">
        <v>35</v>
      </c>
      <c r="J29" s="10"/>
      <c r="K29" s="7" t="s">
        <v>31</v>
      </c>
      <c r="L29" s="10"/>
      <c r="M29" s="10">
        <v>-52</v>
      </c>
      <c r="O29" s="8" t="s">
        <v>35</v>
      </c>
      <c r="P29" s="10"/>
      <c r="Q29" s="7" t="s">
        <v>31</v>
      </c>
      <c r="R29" s="10"/>
      <c r="S29" s="10">
        <v>-52</v>
      </c>
    </row>
    <row r="30" spans="3:19" x14ac:dyDescent="0.25">
      <c r="C30" s="8" t="s">
        <v>36</v>
      </c>
      <c r="D30" s="9">
        <v>-0.15</v>
      </c>
      <c r="E30" s="7" t="s">
        <v>31</v>
      </c>
      <c r="F30" s="9">
        <v>234</v>
      </c>
      <c r="G30" s="10">
        <f>D30*F30</f>
        <v>-35.1</v>
      </c>
      <c r="I30" s="8" t="s">
        <v>36</v>
      </c>
      <c r="J30" s="9">
        <v>-0.15</v>
      </c>
      <c r="K30" s="7" t="s">
        <v>31</v>
      </c>
      <c r="L30" s="9">
        <v>246</v>
      </c>
      <c r="M30" s="10">
        <f>J30*L30</f>
        <v>-36.9</v>
      </c>
      <c r="O30" s="8" t="s">
        <v>36</v>
      </c>
      <c r="P30" s="9">
        <v>-0.15</v>
      </c>
      <c r="Q30" s="7" t="s">
        <v>31</v>
      </c>
      <c r="R30" s="9">
        <v>246</v>
      </c>
      <c r="S30" s="10">
        <f>P30*R30</f>
        <v>-36.9</v>
      </c>
    </row>
    <row r="31" spans="3:19" x14ac:dyDescent="0.25">
      <c r="C31" s="8" t="s">
        <v>37</v>
      </c>
      <c r="D31" s="9">
        <v>-5.23</v>
      </c>
      <c r="E31" s="7" t="s">
        <v>31</v>
      </c>
      <c r="F31" s="9">
        <v>3</v>
      </c>
      <c r="G31" s="10">
        <f>D31*F31</f>
        <v>-15.690000000000001</v>
      </c>
      <c r="I31" s="8" t="s">
        <v>37</v>
      </c>
      <c r="J31" s="9">
        <v>-5.25</v>
      </c>
      <c r="K31" s="7" t="s">
        <v>31</v>
      </c>
      <c r="L31" s="9">
        <v>3</v>
      </c>
      <c r="M31" s="10">
        <f>J31*L31</f>
        <v>-15.75</v>
      </c>
      <c r="O31" s="8" t="s">
        <v>37</v>
      </c>
      <c r="P31" s="9">
        <v>-5.25</v>
      </c>
      <c r="Q31" s="7" t="s">
        <v>31</v>
      </c>
      <c r="R31" s="9">
        <v>3</v>
      </c>
      <c r="S31" s="10">
        <f>P31*R31</f>
        <v>-15.75</v>
      </c>
    </row>
    <row r="32" spans="3:19" x14ac:dyDescent="0.25">
      <c r="C32" s="8" t="s">
        <v>38</v>
      </c>
      <c r="D32" s="9">
        <v>-140</v>
      </c>
      <c r="E32" s="7" t="s">
        <v>26</v>
      </c>
      <c r="F32" s="9">
        <v>0.65</v>
      </c>
      <c r="G32" s="10">
        <f>D32*F32</f>
        <v>-91</v>
      </c>
      <c r="I32" s="8" t="s">
        <v>38</v>
      </c>
      <c r="J32" s="9">
        <v>-140</v>
      </c>
      <c r="K32" s="7" t="s">
        <v>26</v>
      </c>
      <c r="L32" s="9">
        <v>0.55000000000000004</v>
      </c>
      <c r="M32" s="10">
        <f>J32*L32</f>
        <v>-77</v>
      </c>
      <c r="O32" s="8" t="s">
        <v>38</v>
      </c>
      <c r="P32" s="9">
        <v>-140</v>
      </c>
      <c r="Q32" s="7" t="s">
        <v>26</v>
      </c>
      <c r="R32" s="9">
        <v>0.55000000000000004</v>
      </c>
      <c r="S32" s="10">
        <f>P32*R32</f>
        <v>-77</v>
      </c>
    </row>
    <row r="33" spans="3:19" x14ac:dyDescent="0.25">
      <c r="C33" s="8" t="s">
        <v>39</v>
      </c>
      <c r="D33" s="9">
        <v>-0.41</v>
      </c>
      <c r="E33" s="7" t="s">
        <v>11</v>
      </c>
      <c r="F33" s="9">
        <v>13.375</v>
      </c>
      <c r="G33" s="10">
        <f>D33*F33</f>
        <v>-5.4837499999999997</v>
      </c>
      <c r="I33" s="8" t="s">
        <v>39</v>
      </c>
      <c r="J33" s="9">
        <v>-0.41</v>
      </c>
      <c r="K33" s="7" t="s">
        <v>11</v>
      </c>
      <c r="L33" s="9">
        <v>14.1</v>
      </c>
      <c r="M33" s="10">
        <f>J33*L33</f>
        <v>-5.7809999999999997</v>
      </c>
      <c r="O33" s="8" t="s">
        <v>39</v>
      </c>
      <c r="P33" s="9">
        <v>-0.41</v>
      </c>
      <c r="Q33" s="7" t="s">
        <v>11</v>
      </c>
      <c r="R33" s="9">
        <v>14.1</v>
      </c>
      <c r="S33" s="10">
        <f>P33*R33</f>
        <v>-5.7809999999999997</v>
      </c>
    </row>
    <row r="34" spans="3:19" x14ac:dyDescent="0.25">
      <c r="C34" s="5" t="s">
        <v>40</v>
      </c>
      <c r="D34" s="6"/>
      <c r="E34" s="7" t="s">
        <v>11</v>
      </c>
      <c r="F34" s="6"/>
      <c r="G34" s="6">
        <f>SUM(G24:G33)</f>
        <v>-1013.2737500000001</v>
      </c>
      <c r="I34" s="5" t="s">
        <v>40</v>
      </c>
      <c r="J34" s="6"/>
      <c r="K34" s="7" t="s">
        <v>11</v>
      </c>
      <c r="L34" s="6"/>
      <c r="M34" s="6">
        <f>SUM(M24:M33)</f>
        <v>-1005.4309999999999</v>
      </c>
      <c r="O34" s="5" t="s">
        <v>40</v>
      </c>
      <c r="P34" s="6"/>
      <c r="Q34" s="7" t="s">
        <v>11</v>
      </c>
      <c r="R34" s="6"/>
      <c r="S34" s="6">
        <f>SUM(S24:S33)</f>
        <v>-1005.4309999999999</v>
      </c>
    </row>
    <row r="35" spans="3:19" x14ac:dyDescent="0.25">
      <c r="C35" s="5" t="s">
        <v>24</v>
      </c>
      <c r="D35" s="6"/>
      <c r="E35" s="7" t="s">
        <v>11</v>
      </c>
      <c r="F35" s="6"/>
      <c r="G35" s="6">
        <f>SUM(G23,G34)</f>
        <v>-4795.8162500000008</v>
      </c>
      <c r="I35" s="5" t="s">
        <v>24</v>
      </c>
      <c r="J35" s="6"/>
      <c r="K35" s="7" t="s">
        <v>11</v>
      </c>
      <c r="L35" s="6"/>
      <c r="M35" s="6">
        <f>SUM(M23,M34)</f>
        <v>-4388.6009999999997</v>
      </c>
      <c r="O35" s="5" t="s">
        <v>24</v>
      </c>
      <c r="P35" s="6"/>
      <c r="Q35" s="7" t="s">
        <v>11</v>
      </c>
      <c r="R35" s="6"/>
      <c r="S35" s="6">
        <f>SUM(S23,S34)</f>
        <v>-4258.2309999999998</v>
      </c>
    </row>
    <row r="36" spans="3:19" x14ac:dyDescent="0.25">
      <c r="C36" s="5" t="s">
        <v>41</v>
      </c>
      <c r="D36" s="6"/>
      <c r="E36" s="7" t="s">
        <v>11</v>
      </c>
      <c r="F36" s="6"/>
      <c r="G36" s="6">
        <f>SUM(G18,G35)</f>
        <v>4276.0611962249977</v>
      </c>
      <c r="I36" s="5" t="s">
        <v>41</v>
      </c>
      <c r="J36" s="6"/>
      <c r="K36" s="7" t="s">
        <v>11</v>
      </c>
      <c r="L36" s="6"/>
      <c r="M36" s="6">
        <f>SUM(M18,M35)</f>
        <v>4197.9947187499993</v>
      </c>
      <c r="O36" s="5" t="s">
        <v>41</v>
      </c>
      <c r="P36" s="6"/>
      <c r="Q36" s="7" t="s">
        <v>11</v>
      </c>
      <c r="R36" s="6"/>
      <c r="S36" s="6">
        <f>SUM(S18,S35)</f>
        <v>3605.2181562499991</v>
      </c>
    </row>
    <row r="37" spans="3:19" x14ac:dyDescent="0.25">
      <c r="C37" s="8" t="s">
        <v>11</v>
      </c>
      <c r="D37" s="10"/>
      <c r="E37" s="7" t="s">
        <v>11</v>
      </c>
      <c r="F37" s="10"/>
      <c r="G37" s="10"/>
      <c r="I37" s="8" t="s">
        <v>11</v>
      </c>
      <c r="J37" s="10"/>
      <c r="K37" s="7" t="s">
        <v>11</v>
      </c>
      <c r="L37" s="10"/>
      <c r="M37" s="10"/>
      <c r="O37" s="8" t="s">
        <v>11</v>
      </c>
      <c r="P37" s="10"/>
      <c r="Q37" s="7" t="s">
        <v>11</v>
      </c>
      <c r="R37" s="10"/>
      <c r="S37" s="10"/>
    </row>
    <row r="38" spans="3:19" x14ac:dyDescent="0.25">
      <c r="C38" s="5" t="s">
        <v>42</v>
      </c>
      <c r="D38" s="6">
        <v>1302</v>
      </c>
      <c r="E38" s="7" t="s">
        <v>11</v>
      </c>
      <c r="F38" s="6"/>
      <c r="G38" s="6"/>
      <c r="I38" s="5" t="s">
        <v>42</v>
      </c>
      <c r="J38" s="6">
        <v>1302</v>
      </c>
      <c r="K38" s="7" t="s">
        <v>11</v>
      </c>
      <c r="L38" s="6"/>
      <c r="M38" s="6"/>
      <c r="O38" s="5" t="s">
        <v>42</v>
      </c>
      <c r="P38" s="6">
        <v>1302</v>
      </c>
      <c r="Q38" s="7" t="s">
        <v>11</v>
      </c>
      <c r="R38" s="6"/>
      <c r="S38" s="6"/>
    </row>
    <row r="39" spans="3:19" x14ac:dyDescent="0.25">
      <c r="C39" s="1"/>
      <c r="D39" s="1"/>
      <c r="E39" s="1"/>
      <c r="F39" s="1"/>
      <c r="G39" s="1"/>
      <c r="I39" s="1"/>
      <c r="J39" s="1"/>
      <c r="K39" s="1"/>
      <c r="L39" s="1"/>
      <c r="M39" s="1"/>
      <c r="O39" s="1"/>
      <c r="P39" s="1"/>
      <c r="Q39" s="1"/>
      <c r="R39" s="1"/>
      <c r="S39" s="1"/>
    </row>
    <row r="40" spans="3:19" x14ac:dyDescent="0.25">
      <c r="C40" s="1"/>
      <c r="D40" s="1"/>
      <c r="E40" s="1"/>
      <c r="F40" s="1"/>
      <c r="G40" s="1"/>
      <c r="I40" s="1"/>
      <c r="J40" s="1"/>
      <c r="K40" s="1"/>
      <c r="L40" s="1"/>
      <c r="M40" s="1"/>
      <c r="O40" s="1"/>
      <c r="P40" s="1"/>
      <c r="Q40" s="1"/>
      <c r="R40" s="1"/>
      <c r="S40" s="1"/>
    </row>
    <row r="41" spans="3:19" x14ac:dyDescent="0.25">
      <c r="C41" s="1"/>
      <c r="D41" s="1"/>
      <c r="E41" s="1"/>
      <c r="F41" s="1"/>
      <c r="G41" s="1"/>
      <c r="I41" s="1"/>
      <c r="J41" s="1"/>
      <c r="K41" s="1"/>
      <c r="L41" s="1"/>
      <c r="M41" s="1"/>
      <c r="O41" s="1"/>
      <c r="P41" s="1"/>
      <c r="Q41" s="1"/>
      <c r="R41" s="1"/>
      <c r="S41" s="1"/>
    </row>
    <row r="42" spans="3:19" x14ac:dyDescent="0.25">
      <c r="C42" s="2" t="s">
        <v>43</v>
      </c>
      <c r="D42" s="1"/>
      <c r="E42" s="1"/>
      <c r="F42" s="1"/>
      <c r="G42" s="1"/>
      <c r="I42" s="2" t="s">
        <v>43</v>
      </c>
      <c r="J42" s="1"/>
      <c r="K42" s="1"/>
      <c r="L42" s="1"/>
      <c r="M42" s="1"/>
      <c r="O42" s="2" t="s">
        <v>43</v>
      </c>
      <c r="P42" s="1"/>
      <c r="Q42" s="1"/>
      <c r="R42" s="1"/>
      <c r="S42" s="1"/>
    </row>
    <row r="43" spans="3:19" x14ac:dyDescent="0.25">
      <c r="C43" s="1"/>
      <c r="D43" s="1"/>
      <c r="E43" s="1"/>
      <c r="F43" s="1"/>
      <c r="G43" s="1"/>
      <c r="I43" s="1"/>
      <c r="J43" s="1"/>
      <c r="K43" s="1"/>
      <c r="L43" s="1"/>
      <c r="M43" s="1"/>
      <c r="O43" s="1"/>
      <c r="P43" s="1"/>
      <c r="Q43" s="1"/>
      <c r="R43" s="1"/>
      <c r="S43" s="1"/>
    </row>
    <row r="44" spans="3:19" x14ac:dyDescent="0.25">
      <c r="C44" s="1" t="s">
        <v>44</v>
      </c>
      <c r="D44" s="1"/>
      <c r="E44" s="1"/>
      <c r="F44" s="1"/>
      <c r="G44" s="1"/>
      <c r="I44" s="1" t="s">
        <v>44</v>
      </c>
      <c r="J44" s="1"/>
      <c r="K44" s="1"/>
      <c r="L44" s="1"/>
      <c r="M44" s="1"/>
      <c r="O44" s="1" t="s">
        <v>44</v>
      </c>
      <c r="P44" s="1"/>
      <c r="Q44" s="1"/>
      <c r="R44" s="1"/>
      <c r="S44" s="1"/>
    </row>
    <row r="45" spans="3:19" x14ac:dyDescent="0.25">
      <c r="C45" s="2" t="s">
        <v>1</v>
      </c>
      <c r="D45" s="2" t="s">
        <v>2</v>
      </c>
      <c r="E45" s="1"/>
      <c r="F45" s="1"/>
      <c r="G45" s="1"/>
      <c r="I45" s="2" t="s">
        <v>1</v>
      </c>
      <c r="J45" s="2" t="s">
        <v>2</v>
      </c>
      <c r="K45" s="1"/>
      <c r="L45" s="1"/>
      <c r="M45" s="1"/>
      <c r="O45" s="2" t="s">
        <v>1</v>
      </c>
      <c r="P45" s="2" t="s">
        <v>2</v>
      </c>
      <c r="Q45" s="1"/>
      <c r="R45" s="1"/>
      <c r="S45" s="1"/>
    </row>
    <row r="46" spans="3:19" x14ac:dyDescent="0.25">
      <c r="C46" s="2" t="s">
        <v>3</v>
      </c>
      <c r="D46" s="2" t="s">
        <v>4</v>
      </c>
      <c r="E46" s="1"/>
      <c r="F46" s="1"/>
      <c r="G46" s="1"/>
      <c r="I46" s="2" t="s">
        <v>3</v>
      </c>
      <c r="J46" s="2" t="s">
        <v>71</v>
      </c>
      <c r="K46" s="1"/>
      <c r="L46" s="1"/>
      <c r="M46" s="1"/>
      <c r="O46" s="2" t="s">
        <v>3</v>
      </c>
      <c r="P46" s="2" t="s">
        <v>72</v>
      </c>
      <c r="Q46" s="1"/>
      <c r="R46" s="1"/>
      <c r="S46" s="1"/>
    </row>
    <row r="47" spans="3:19" x14ac:dyDescent="0.25">
      <c r="C47" s="2" t="s">
        <v>5</v>
      </c>
      <c r="D47" s="2" t="s">
        <v>6</v>
      </c>
      <c r="E47" s="1"/>
      <c r="F47" s="1"/>
      <c r="G47" s="1"/>
      <c r="I47" s="2" t="s">
        <v>5</v>
      </c>
      <c r="J47" s="2" t="s">
        <v>6</v>
      </c>
      <c r="K47" s="1"/>
      <c r="L47" s="1"/>
      <c r="M47" s="1"/>
      <c r="O47" s="2" t="s">
        <v>5</v>
      </c>
      <c r="P47" s="2" t="s">
        <v>6</v>
      </c>
      <c r="Q47" s="1"/>
      <c r="R47" s="1"/>
      <c r="S47" s="1"/>
    </row>
    <row r="48" spans="3:19" x14ac:dyDescent="0.25">
      <c r="C48" s="2" t="s">
        <v>7</v>
      </c>
      <c r="D48" s="2" t="s">
        <v>8</v>
      </c>
      <c r="E48" s="1"/>
      <c r="F48" s="1"/>
      <c r="G48" s="1"/>
      <c r="I48" s="2" t="s">
        <v>7</v>
      </c>
      <c r="J48" s="2" t="s">
        <v>8</v>
      </c>
      <c r="K48" s="1"/>
      <c r="L48" s="1"/>
      <c r="M48" s="1"/>
      <c r="O48" s="2" t="s">
        <v>7</v>
      </c>
      <c r="P48" s="2" t="s">
        <v>8</v>
      </c>
      <c r="Q48" s="1"/>
      <c r="R48" s="1"/>
      <c r="S48" s="1"/>
    </row>
    <row r="49" spans="3:19" x14ac:dyDescent="0.25">
      <c r="C49" s="1"/>
      <c r="D49" s="1"/>
      <c r="E49" s="1"/>
      <c r="F49" s="1"/>
      <c r="G49" s="1"/>
      <c r="I49" s="1"/>
      <c r="J49" s="1"/>
      <c r="K49" s="1"/>
      <c r="L49" s="1"/>
      <c r="M49" s="1"/>
      <c r="O49" s="1"/>
      <c r="P49" s="1"/>
      <c r="Q49" s="1"/>
      <c r="R49" s="1"/>
      <c r="S49" s="1"/>
    </row>
    <row r="50" spans="3:19" x14ac:dyDescent="0.25">
      <c r="C50" s="3" t="s">
        <v>9</v>
      </c>
      <c r="D50" s="4" t="s">
        <v>10</v>
      </c>
      <c r="E50" s="4" t="s">
        <v>11</v>
      </c>
      <c r="F50" s="4" t="s">
        <v>12</v>
      </c>
      <c r="G50" s="4" t="s">
        <v>13</v>
      </c>
      <c r="I50" s="3" t="s">
        <v>9</v>
      </c>
      <c r="J50" s="4" t="s">
        <v>10</v>
      </c>
      <c r="K50" s="4" t="s">
        <v>11</v>
      </c>
      <c r="L50" s="4" t="s">
        <v>12</v>
      </c>
      <c r="M50" s="4" t="s">
        <v>13</v>
      </c>
      <c r="O50" s="3" t="s">
        <v>9</v>
      </c>
      <c r="P50" s="4" t="s">
        <v>10</v>
      </c>
      <c r="Q50" s="4" t="s">
        <v>11</v>
      </c>
      <c r="R50" s="4" t="s">
        <v>12</v>
      </c>
      <c r="S50" s="4" t="s">
        <v>13</v>
      </c>
    </row>
    <row r="51" spans="3:19" x14ac:dyDescent="0.25">
      <c r="C51" s="5" t="s">
        <v>14</v>
      </c>
      <c r="D51" s="6"/>
      <c r="E51" s="7" t="s">
        <v>11</v>
      </c>
      <c r="F51" s="6"/>
      <c r="G51" s="6"/>
      <c r="I51" s="5" t="s">
        <v>14</v>
      </c>
      <c r="J51" s="6"/>
      <c r="K51" s="7" t="s">
        <v>11</v>
      </c>
      <c r="L51" s="6"/>
      <c r="M51" s="6"/>
      <c r="O51" s="5" t="s">
        <v>14</v>
      </c>
      <c r="P51" s="6"/>
      <c r="Q51" s="7" t="s">
        <v>11</v>
      </c>
      <c r="R51" s="6"/>
      <c r="S51" s="6"/>
    </row>
    <row r="52" spans="3:19" x14ac:dyDescent="0.25">
      <c r="C52" s="8" t="s">
        <v>45</v>
      </c>
      <c r="D52" s="9">
        <v>33.06</v>
      </c>
      <c r="E52" s="7" t="s">
        <v>16</v>
      </c>
      <c r="F52" s="10">
        <v>501.63499999999999</v>
      </c>
      <c r="G52" s="10">
        <f>D52*F52</f>
        <v>16584.053100000001</v>
      </c>
      <c r="I52" s="8" t="s">
        <v>45</v>
      </c>
      <c r="J52" s="9">
        <v>32.83</v>
      </c>
      <c r="K52" s="7" t="s">
        <v>16</v>
      </c>
      <c r="L52" s="10">
        <v>474.58</v>
      </c>
      <c r="M52" s="10">
        <f>J52*L52</f>
        <v>15580.461399999998</v>
      </c>
      <c r="O52" s="8" t="s">
        <v>45</v>
      </c>
      <c r="P52" s="9">
        <v>32.83</v>
      </c>
      <c r="Q52" s="7" t="s">
        <v>16</v>
      </c>
      <c r="R52" s="10">
        <v>446.995</v>
      </c>
      <c r="S52" s="10">
        <f>P52*R52</f>
        <v>14674.84585</v>
      </c>
    </row>
    <row r="53" spans="3:19" x14ac:dyDescent="0.25">
      <c r="C53" s="8" t="s">
        <v>17</v>
      </c>
      <c r="D53" s="9">
        <v>0.41</v>
      </c>
      <c r="E53" s="7" t="s">
        <v>16</v>
      </c>
      <c r="F53" s="10">
        <v>2221.0144725</v>
      </c>
      <c r="G53" s="10">
        <f>D53*F53</f>
        <v>910.61593372499999</v>
      </c>
      <c r="I53" s="8" t="s">
        <v>17</v>
      </c>
      <c r="J53" s="9">
        <v>0.41</v>
      </c>
      <c r="K53" s="7" t="s">
        <v>16</v>
      </c>
      <c r="L53" s="10">
        <v>1843.1343750000001</v>
      </c>
      <c r="M53" s="10">
        <f>J53*L53</f>
        <v>755.68509374999996</v>
      </c>
      <c r="O53" s="8" t="s">
        <v>17</v>
      </c>
      <c r="P53" s="9">
        <v>0.41</v>
      </c>
      <c r="Q53" s="7" t="s">
        <v>16</v>
      </c>
      <c r="R53" s="10">
        <v>1569.1031250000001</v>
      </c>
      <c r="S53" s="10">
        <f>P53*R53</f>
        <v>643.33228125000005</v>
      </c>
    </row>
    <row r="54" spans="3:19" x14ac:dyDescent="0.25">
      <c r="C54" s="8" t="s">
        <v>18</v>
      </c>
      <c r="D54" s="9">
        <v>0.03</v>
      </c>
      <c r="E54" s="7" t="s">
        <v>16</v>
      </c>
      <c r="F54" s="10">
        <v>1245.38375</v>
      </c>
      <c r="G54" s="10">
        <f>D54*F54</f>
        <v>37.361512499999996</v>
      </c>
      <c r="I54" s="8" t="s">
        <v>18</v>
      </c>
      <c r="J54" s="9">
        <v>0.03</v>
      </c>
      <c r="K54" s="7" t="s">
        <v>16</v>
      </c>
      <c r="L54" s="10">
        <v>1153.6875</v>
      </c>
      <c r="M54" s="10">
        <f>J54*L54</f>
        <v>34.610624999999999</v>
      </c>
      <c r="O54" s="8" t="s">
        <v>18</v>
      </c>
      <c r="P54" s="9">
        <v>0.03</v>
      </c>
      <c r="Q54" s="7" t="s">
        <v>16</v>
      </c>
      <c r="R54" s="10">
        <v>1088.0625</v>
      </c>
      <c r="S54" s="10">
        <f>P54*R54</f>
        <v>32.641874999999999</v>
      </c>
    </row>
    <row r="55" spans="3:19" x14ac:dyDescent="0.25">
      <c r="C55" s="8" t="s">
        <v>19</v>
      </c>
      <c r="D55" s="9">
        <v>-0.59</v>
      </c>
      <c r="E55" s="7" t="s">
        <v>16</v>
      </c>
      <c r="F55" s="10">
        <v>2250</v>
      </c>
      <c r="G55" s="10">
        <f>D55*F55</f>
        <v>-1327.5</v>
      </c>
      <c r="I55" s="8" t="s">
        <v>19</v>
      </c>
      <c r="J55" s="9">
        <v>-0.59</v>
      </c>
      <c r="K55" s="7" t="s">
        <v>16</v>
      </c>
      <c r="L55" s="10">
        <v>2250</v>
      </c>
      <c r="M55" s="10">
        <f>J55*L55</f>
        <v>-1327.5</v>
      </c>
      <c r="O55" s="8" t="s">
        <v>19</v>
      </c>
      <c r="P55" s="9">
        <v>-0.59</v>
      </c>
      <c r="Q55" s="7" t="s">
        <v>16</v>
      </c>
      <c r="R55" s="10">
        <v>2250</v>
      </c>
      <c r="S55" s="10">
        <f>P55*R55</f>
        <v>-1327.5</v>
      </c>
    </row>
    <row r="56" spans="3:19" x14ac:dyDescent="0.25">
      <c r="C56" s="8" t="s">
        <v>20</v>
      </c>
      <c r="D56" s="9">
        <v>-0.15</v>
      </c>
      <c r="E56" s="7" t="s">
        <v>16</v>
      </c>
      <c r="F56" s="10"/>
      <c r="G56" s="10"/>
      <c r="I56" s="8" t="s">
        <v>20</v>
      </c>
      <c r="J56" s="9">
        <v>-0.15</v>
      </c>
      <c r="K56" s="7" t="s">
        <v>16</v>
      </c>
      <c r="L56" s="10"/>
      <c r="M56" s="10"/>
      <c r="O56" s="8" t="s">
        <v>20</v>
      </c>
      <c r="P56" s="9">
        <v>-0.15</v>
      </c>
      <c r="Q56" s="7" t="s">
        <v>16</v>
      </c>
      <c r="R56" s="10"/>
      <c r="S56" s="10"/>
    </row>
    <row r="57" spans="3:19" x14ac:dyDescent="0.25">
      <c r="C57" s="8" t="s">
        <v>21</v>
      </c>
      <c r="D57" s="9">
        <v>-6.57</v>
      </c>
      <c r="E57" s="7" t="s">
        <v>16</v>
      </c>
      <c r="F57" s="10"/>
      <c r="G57" s="10"/>
      <c r="I57" s="8" t="s">
        <v>21</v>
      </c>
      <c r="J57" s="9">
        <v>-6.72</v>
      </c>
      <c r="K57" s="7" t="s">
        <v>16</v>
      </c>
      <c r="L57" s="10"/>
      <c r="M57" s="10"/>
      <c r="O57" s="8" t="s">
        <v>21</v>
      </c>
      <c r="P57" s="9">
        <v>-6.72</v>
      </c>
      <c r="Q57" s="7" t="s">
        <v>16</v>
      </c>
      <c r="R57" s="10"/>
      <c r="S57" s="10"/>
    </row>
    <row r="58" spans="3:19" x14ac:dyDescent="0.25">
      <c r="C58" s="8" t="s">
        <v>11</v>
      </c>
      <c r="D58" s="10"/>
      <c r="E58" s="7" t="s">
        <v>11</v>
      </c>
      <c r="F58" s="10"/>
      <c r="G58" s="10"/>
      <c r="I58" s="8" t="s">
        <v>11</v>
      </c>
      <c r="J58" s="10"/>
      <c r="K58" s="7" t="s">
        <v>11</v>
      </c>
      <c r="L58" s="10"/>
      <c r="M58" s="10"/>
      <c r="O58" s="8" t="s">
        <v>11</v>
      </c>
      <c r="P58" s="10"/>
      <c r="Q58" s="7" t="s">
        <v>11</v>
      </c>
      <c r="R58" s="10"/>
      <c r="S58" s="10"/>
    </row>
    <row r="59" spans="3:19" x14ac:dyDescent="0.25">
      <c r="C59" s="8" t="s">
        <v>22</v>
      </c>
      <c r="D59" s="10"/>
      <c r="E59" s="7" t="s">
        <v>11</v>
      </c>
      <c r="F59" s="10"/>
      <c r="G59" s="10"/>
      <c r="I59" s="8" t="s">
        <v>22</v>
      </c>
      <c r="J59" s="10"/>
      <c r="K59" s="7" t="s">
        <v>11</v>
      </c>
      <c r="L59" s="10"/>
      <c r="M59" s="10"/>
      <c r="O59" s="8" t="s">
        <v>22</v>
      </c>
      <c r="P59" s="10"/>
      <c r="Q59" s="7" t="s">
        <v>11</v>
      </c>
      <c r="R59" s="10"/>
      <c r="S59" s="10"/>
    </row>
    <row r="60" spans="3:19" x14ac:dyDescent="0.25">
      <c r="C60" s="8" t="s">
        <v>11</v>
      </c>
      <c r="D60" s="10"/>
      <c r="E60" s="7" t="s">
        <v>11</v>
      </c>
      <c r="F60" s="10"/>
      <c r="G60" s="10"/>
      <c r="I60" s="8" t="s">
        <v>11</v>
      </c>
      <c r="J60" s="10"/>
      <c r="K60" s="7" t="s">
        <v>11</v>
      </c>
      <c r="L60" s="10"/>
      <c r="M60" s="10"/>
      <c r="O60" s="8" t="s">
        <v>11</v>
      </c>
      <c r="P60" s="10"/>
      <c r="Q60" s="7" t="s">
        <v>11</v>
      </c>
      <c r="R60" s="10"/>
      <c r="S60" s="10"/>
    </row>
    <row r="61" spans="3:19" x14ac:dyDescent="0.25">
      <c r="C61" s="5" t="s">
        <v>23</v>
      </c>
      <c r="D61" s="6"/>
      <c r="E61" s="7" t="s">
        <v>11</v>
      </c>
      <c r="F61" s="6"/>
      <c r="G61" s="6">
        <f>SUM(G52:G60)</f>
        <v>16204.530546225</v>
      </c>
      <c r="I61" s="5" t="s">
        <v>23</v>
      </c>
      <c r="J61" s="6"/>
      <c r="K61" s="7" t="s">
        <v>11</v>
      </c>
      <c r="L61" s="6"/>
      <c r="M61" s="6">
        <f>SUM(M52:M60)</f>
        <v>15043.257118749998</v>
      </c>
      <c r="O61" s="5" t="s">
        <v>23</v>
      </c>
      <c r="P61" s="6"/>
      <c r="Q61" s="7" t="s">
        <v>11</v>
      </c>
      <c r="R61" s="6"/>
      <c r="S61" s="6">
        <f>SUM(S52:S60)</f>
        <v>14023.320006249998</v>
      </c>
    </row>
    <row r="62" spans="3:19" x14ac:dyDescent="0.25">
      <c r="C62" s="8" t="s">
        <v>11</v>
      </c>
      <c r="D62" s="10"/>
      <c r="E62" s="7" t="s">
        <v>11</v>
      </c>
      <c r="F62" s="10"/>
      <c r="G62" s="10"/>
      <c r="I62" s="8" t="s">
        <v>11</v>
      </c>
      <c r="J62" s="10"/>
      <c r="K62" s="7" t="s">
        <v>11</v>
      </c>
      <c r="L62" s="10"/>
      <c r="M62" s="10"/>
      <c r="O62" s="8" t="s">
        <v>11</v>
      </c>
      <c r="P62" s="10"/>
      <c r="Q62" s="7" t="s">
        <v>11</v>
      </c>
      <c r="R62" s="10"/>
      <c r="S62" s="10"/>
    </row>
    <row r="63" spans="3:19" x14ac:dyDescent="0.25">
      <c r="C63" s="5" t="s">
        <v>24</v>
      </c>
      <c r="D63" s="6"/>
      <c r="E63" s="7" t="s">
        <v>11</v>
      </c>
      <c r="F63" s="6"/>
      <c r="G63" s="6"/>
      <c r="I63" s="5" t="s">
        <v>24</v>
      </c>
      <c r="J63" s="6"/>
      <c r="K63" s="7" t="s">
        <v>11</v>
      </c>
      <c r="L63" s="6"/>
      <c r="M63" s="6"/>
      <c r="O63" s="5" t="s">
        <v>24</v>
      </c>
      <c r="P63" s="6"/>
      <c r="Q63" s="7" t="s">
        <v>11</v>
      </c>
      <c r="R63" s="6"/>
      <c r="S63" s="6"/>
    </row>
    <row r="64" spans="3:19" x14ac:dyDescent="0.25">
      <c r="C64" s="8" t="s">
        <v>25</v>
      </c>
      <c r="D64" s="11">
        <v>-1463</v>
      </c>
      <c r="E64" s="7" t="s">
        <v>26</v>
      </c>
      <c r="F64" s="9">
        <v>2.5125000000000002</v>
      </c>
      <c r="G64" s="10">
        <f>D64*F64</f>
        <v>-3675.7875000000004</v>
      </c>
      <c r="I64" s="8" t="s">
        <v>25</v>
      </c>
      <c r="J64" s="11">
        <v>-1456</v>
      </c>
      <c r="K64" s="7" t="s">
        <v>26</v>
      </c>
      <c r="L64" s="9">
        <v>2.2574999999999998</v>
      </c>
      <c r="M64" s="10">
        <f>J64*L64</f>
        <v>-3286.9199999999996</v>
      </c>
      <c r="O64" s="8" t="s">
        <v>25</v>
      </c>
      <c r="P64" s="11">
        <v>-1456</v>
      </c>
      <c r="Q64" s="7" t="s">
        <v>26</v>
      </c>
      <c r="R64" s="9">
        <v>2.17</v>
      </c>
      <c r="S64" s="10">
        <f>P64*R64</f>
        <v>-3159.52</v>
      </c>
    </row>
    <row r="65" spans="3:19" x14ac:dyDescent="0.25">
      <c r="C65" s="8" t="s">
        <v>27</v>
      </c>
      <c r="D65" s="11">
        <v>-215</v>
      </c>
      <c r="E65" s="7" t="s">
        <v>26</v>
      </c>
      <c r="F65" s="9">
        <v>4.8525</v>
      </c>
      <c r="G65" s="10">
        <f>D65*F65</f>
        <v>-1043.2874999999999</v>
      </c>
      <c r="I65" s="8" t="s">
        <v>27</v>
      </c>
      <c r="J65" s="11">
        <v>-208</v>
      </c>
      <c r="K65" s="7" t="s">
        <v>26</v>
      </c>
      <c r="L65" s="9">
        <v>4.375</v>
      </c>
      <c r="M65" s="10">
        <f>J65*L65</f>
        <v>-910</v>
      </c>
      <c r="O65" s="8" t="s">
        <v>27</v>
      </c>
      <c r="P65" s="11">
        <v>-208</v>
      </c>
      <c r="Q65" s="7" t="s">
        <v>26</v>
      </c>
      <c r="R65" s="9">
        <v>4.24</v>
      </c>
      <c r="S65" s="10">
        <f>P65*R65</f>
        <v>-881.92000000000007</v>
      </c>
    </row>
    <row r="66" spans="3:19" x14ac:dyDescent="0.25">
      <c r="C66" s="8" t="s">
        <v>46</v>
      </c>
      <c r="D66" s="11">
        <v>-1143</v>
      </c>
      <c r="E66" s="7" t="s">
        <v>26</v>
      </c>
      <c r="F66" s="9">
        <v>2.95</v>
      </c>
      <c r="G66" s="10">
        <f>D66*F66</f>
        <v>-3371.8500000000004</v>
      </c>
      <c r="I66" s="8" t="s">
        <v>46</v>
      </c>
      <c r="J66" s="11">
        <v>-1097</v>
      </c>
      <c r="K66" s="7" t="s">
        <v>26</v>
      </c>
      <c r="L66" s="9">
        <v>2.6575000000000002</v>
      </c>
      <c r="M66" s="10">
        <f>J66*L66</f>
        <v>-2915.2775000000001</v>
      </c>
      <c r="O66" s="8" t="s">
        <v>46</v>
      </c>
      <c r="P66" s="11">
        <v>-1097</v>
      </c>
      <c r="Q66" s="7" t="s">
        <v>26</v>
      </c>
      <c r="R66" s="9">
        <v>2.57</v>
      </c>
      <c r="S66" s="10">
        <f>P66*R66</f>
        <v>-2819.29</v>
      </c>
    </row>
    <row r="67" spans="3:19" x14ac:dyDescent="0.25">
      <c r="C67" s="5" t="s">
        <v>28</v>
      </c>
      <c r="D67" s="6"/>
      <c r="E67" s="7" t="s">
        <v>11</v>
      </c>
      <c r="F67" s="6"/>
      <c r="G67" s="6">
        <f>SUM(G64:G66)</f>
        <v>-8090.9250000000011</v>
      </c>
      <c r="I67" s="5" t="s">
        <v>28</v>
      </c>
      <c r="J67" s="6"/>
      <c r="K67" s="7" t="s">
        <v>11</v>
      </c>
      <c r="L67" s="6"/>
      <c r="M67" s="6">
        <f>SUM(M64:M66)</f>
        <v>-7112.1975000000002</v>
      </c>
      <c r="O67" s="5" t="s">
        <v>28</v>
      </c>
      <c r="P67" s="6"/>
      <c r="Q67" s="7" t="s">
        <v>11</v>
      </c>
      <c r="R67" s="6"/>
      <c r="S67" s="6">
        <f>SUM(S64:S66)</f>
        <v>-6860.73</v>
      </c>
    </row>
    <row r="68" spans="3:19" x14ac:dyDescent="0.25">
      <c r="C68" s="5" t="s">
        <v>29</v>
      </c>
      <c r="D68" s="6"/>
      <c r="E68" s="7" t="s">
        <v>11</v>
      </c>
      <c r="F68" s="6"/>
      <c r="G68" s="6"/>
      <c r="I68" s="5" t="s">
        <v>29</v>
      </c>
      <c r="J68" s="6"/>
      <c r="K68" s="7" t="s">
        <v>11</v>
      </c>
      <c r="L68" s="6"/>
      <c r="M68" s="6"/>
      <c r="O68" s="5" t="s">
        <v>29</v>
      </c>
      <c r="P68" s="6"/>
      <c r="Q68" s="7" t="s">
        <v>11</v>
      </c>
      <c r="R68" s="6"/>
      <c r="S68" s="6"/>
    </row>
    <row r="69" spans="3:19" x14ac:dyDescent="0.25">
      <c r="C69" s="8" t="s">
        <v>47</v>
      </c>
      <c r="D69" s="10"/>
      <c r="E69" s="7" t="s">
        <v>31</v>
      </c>
      <c r="F69" s="10"/>
      <c r="G69" s="10">
        <v>-97</v>
      </c>
      <c r="I69" s="8" t="s">
        <v>47</v>
      </c>
      <c r="J69" s="10"/>
      <c r="K69" s="7" t="s">
        <v>31</v>
      </c>
      <c r="L69" s="10"/>
      <c r="M69" s="10">
        <v>-108</v>
      </c>
      <c r="O69" s="8" t="s">
        <v>47</v>
      </c>
      <c r="P69" s="10"/>
      <c r="Q69" s="7" t="s">
        <v>31</v>
      </c>
      <c r="R69" s="10"/>
      <c r="S69" s="10">
        <v>-108</v>
      </c>
    </row>
    <row r="70" spans="3:19" x14ac:dyDescent="0.25">
      <c r="C70" s="8" t="s">
        <v>32</v>
      </c>
      <c r="D70" s="10"/>
      <c r="E70" s="7" t="s">
        <v>31</v>
      </c>
      <c r="F70" s="10"/>
      <c r="G70" s="10">
        <v>-332</v>
      </c>
      <c r="I70" s="8" t="s">
        <v>32</v>
      </c>
      <c r="J70" s="10"/>
      <c r="K70" s="7" t="s">
        <v>31</v>
      </c>
      <c r="L70" s="10"/>
      <c r="M70" s="10">
        <v>-329</v>
      </c>
      <c r="O70" s="8" t="s">
        <v>32</v>
      </c>
      <c r="P70" s="10"/>
      <c r="Q70" s="7" t="s">
        <v>31</v>
      </c>
      <c r="R70" s="10"/>
      <c r="S70" s="10">
        <v>-329</v>
      </c>
    </row>
    <row r="71" spans="3:19" x14ac:dyDescent="0.25">
      <c r="C71" s="8" t="s">
        <v>33</v>
      </c>
      <c r="D71" s="10"/>
      <c r="E71" s="7" t="s">
        <v>31</v>
      </c>
      <c r="F71" s="10"/>
      <c r="G71" s="10">
        <v>-445</v>
      </c>
      <c r="I71" s="8" t="s">
        <v>33</v>
      </c>
      <c r="J71" s="10"/>
      <c r="K71" s="7" t="s">
        <v>31</v>
      </c>
      <c r="L71" s="10"/>
      <c r="M71" s="10">
        <v>-462</v>
      </c>
      <c r="O71" s="8" t="s">
        <v>33</v>
      </c>
      <c r="P71" s="10"/>
      <c r="Q71" s="7" t="s">
        <v>31</v>
      </c>
      <c r="R71" s="10"/>
      <c r="S71" s="10">
        <v>-462</v>
      </c>
    </row>
    <row r="72" spans="3:19" x14ac:dyDescent="0.25">
      <c r="C72" s="8" t="s">
        <v>34</v>
      </c>
      <c r="D72" s="10"/>
      <c r="E72" s="7" t="s">
        <v>31</v>
      </c>
      <c r="F72" s="10"/>
      <c r="G72" s="10">
        <v>-207</v>
      </c>
      <c r="I72" s="8" t="s">
        <v>34</v>
      </c>
      <c r="J72" s="10"/>
      <c r="K72" s="7" t="s">
        <v>31</v>
      </c>
      <c r="L72" s="10"/>
      <c r="M72" s="10">
        <v>-218</v>
      </c>
      <c r="O72" s="8" t="s">
        <v>34</v>
      </c>
      <c r="P72" s="10"/>
      <c r="Q72" s="7" t="s">
        <v>31</v>
      </c>
      <c r="R72" s="10"/>
      <c r="S72" s="10">
        <v>-218</v>
      </c>
    </row>
    <row r="73" spans="3:19" x14ac:dyDescent="0.25">
      <c r="C73" s="8" t="s">
        <v>35</v>
      </c>
      <c r="D73" s="10"/>
      <c r="E73" s="7" t="s">
        <v>31</v>
      </c>
      <c r="F73" s="10"/>
      <c r="G73" s="10">
        <v>-84</v>
      </c>
      <c r="I73" s="8" t="s">
        <v>35</v>
      </c>
      <c r="J73" s="10"/>
      <c r="K73" s="7" t="s">
        <v>31</v>
      </c>
      <c r="L73" s="10"/>
      <c r="M73" s="10">
        <v>-85</v>
      </c>
      <c r="O73" s="8" t="s">
        <v>35</v>
      </c>
      <c r="P73" s="10"/>
      <c r="Q73" s="7" t="s">
        <v>31</v>
      </c>
      <c r="R73" s="10"/>
      <c r="S73" s="10">
        <v>-85</v>
      </c>
    </row>
    <row r="74" spans="3:19" x14ac:dyDescent="0.25">
      <c r="C74" s="8" t="s">
        <v>36</v>
      </c>
      <c r="D74" s="9">
        <v>-0.15</v>
      </c>
      <c r="E74" s="7" t="s">
        <v>31</v>
      </c>
      <c r="F74" s="10">
        <v>234</v>
      </c>
      <c r="G74" s="10">
        <f>D74*F74</f>
        <v>-35.1</v>
      </c>
      <c r="I74" s="8" t="s">
        <v>36</v>
      </c>
      <c r="J74" s="9">
        <v>-0.15</v>
      </c>
      <c r="K74" s="7" t="s">
        <v>31</v>
      </c>
      <c r="L74" s="10">
        <v>246</v>
      </c>
      <c r="M74" s="10">
        <f>J74*L74</f>
        <v>-36.9</v>
      </c>
      <c r="O74" s="8" t="s">
        <v>36</v>
      </c>
      <c r="P74" s="9">
        <v>-0.15</v>
      </c>
      <c r="Q74" s="7" t="s">
        <v>31</v>
      </c>
      <c r="R74" s="10">
        <v>246</v>
      </c>
      <c r="S74" s="10">
        <f>P74*R74</f>
        <v>-36.9</v>
      </c>
    </row>
    <row r="75" spans="3:19" x14ac:dyDescent="0.25">
      <c r="C75" s="8" t="s">
        <v>37</v>
      </c>
      <c r="D75" s="9">
        <v>-6.57</v>
      </c>
      <c r="E75" s="7" t="s">
        <v>31</v>
      </c>
      <c r="F75" s="10">
        <v>3</v>
      </c>
      <c r="G75" s="10">
        <f>D75*F75</f>
        <v>-19.71</v>
      </c>
      <c r="I75" s="8" t="s">
        <v>37</v>
      </c>
      <c r="J75" s="9">
        <v>-6.72</v>
      </c>
      <c r="K75" s="7" t="s">
        <v>31</v>
      </c>
      <c r="L75" s="10">
        <v>3</v>
      </c>
      <c r="M75" s="10">
        <f>J75*L75</f>
        <v>-20.16</v>
      </c>
      <c r="O75" s="8" t="s">
        <v>37</v>
      </c>
      <c r="P75" s="9">
        <v>-6.72</v>
      </c>
      <c r="Q75" s="7" t="s">
        <v>31</v>
      </c>
      <c r="R75" s="10">
        <v>3</v>
      </c>
      <c r="S75" s="10">
        <f>P75*R75</f>
        <v>-20.16</v>
      </c>
    </row>
    <row r="76" spans="3:19" x14ac:dyDescent="0.25">
      <c r="C76" s="8" t="s">
        <v>38</v>
      </c>
      <c r="D76" s="10">
        <v>-275</v>
      </c>
      <c r="E76" s="7" t="s">
        <v>26</v>
      </c>
      <c r="F76" s="9">
        <v>0.65</v>
      </c>
      <c r="G76" s="10">
        <f>D76*F76</f>
        <v>-178.75</v>
      </c>
      <c r="I76" s="8" t="s">
        <v>38</v>
      </c>
      <c r="J76" s="10">
        <v>-275</v>
      </c>
      <c r="K76" s="7" t="s">
        <v>26</v>
      </c>
      <c r="L76" s="9">
        <v>0.55000000000000004</v>
      </c>
      <c r="M76" s="10">
        <f>J76*L76</f>
        <v>-151.25</v>
      </c>
      <c r="O76" s="8" t="s">
        <v>38</v>
      </c>
      <c r="P76" s="10">
        <v>-275</v>
      </c>
      <c r="Q76" s="7" t="s">
        <v>26</v>
      </c>
      <c r="R76" s="9">
        <v>0.55000000000000004</v>
      </c>
      <c r="S76" s="10">
        <f>P76*R76</f>
        <v>-151.25</v>
      </c>
    </row>
    <row r="77" spans="3:19" x14ac:dyDescent="0.25">
      <c r="C77" s="8" t="s">
        <v>39</v>
      </c>
      <c r="D77" s="9">
        <v>-0.41</v>
      </c>
      <c r="E77" s="7" t="s">
        <v>11</v>
      </c>
      <c r="F77" s="9">
        <v>13.375</v>
      </c>
      <c r="G77" s="10">
        <f>D77*F77</f>
        <v>-5.4837499999999997</v>
      </c>
      <c r="I77" s="8" t="s">
        <v>39</v>
      </c>
      <c r="J77" s="9">
        <v>-0.41</v>
      </c>
      <c r="K77" s="7" t="s">
        <v>11</v>
      </c>
      <c r="L77" s="9">
        <v>14.1</v>
      </c>
      <c r="M77" s="10">
        <f>J77*L77</f>
        <v>-5.7809999999999997</v>
      </c>
      <c r="O77" s="8" t="s">
        <v>39</v>
      </c>
      <c r="P77" s="9">
        <v>-0.41</v>
      </c>
      <c r="Q77" s="7" t="s">
        <v>11</v>
      </c>
      <c r="R77" s="9">
        <v>14.1</v>
      </c>
      <c r="S77" s="10">
        <f>P77*R77</f>
        <v>-5.7809999999999997</v>
      </c>
    </row>
    <row r="78" spans="3:19" x14ac:dyDescent="0.25">
      <c r="C78" s="5" t="s">
        <v>40</v>
      </c>
      <c r="D78" s="6"/>
      <c r="E78" s="7" t="s">
        <v>11</v>
      </c>
      <c r="F78" s="6"/>
      <c r="G78" s="6">
        <f>SUM(G68:G77)</f>
        <v>-1404.04375</v>
      </c>
      <c r="I78" s="5" t="s">
        <v>40</v>
      </c>
      <c r="J78" s="6"/>
      <c r="K78" s="7" t="s">
        <v>11</v>
      </c>
      <c r="L78" s="6"/>
      <c r="M78" s="6">
        <f>SUM(M68:M77)</f>
        <v>-1416.0910000000001</v>
      </c>
      <c r="O78" s="5" t="s">
        <v>40</v>
      </c>
      <c r="P78" s="6"/>
      <c r="Q78" s="7" t="s">
        <v>11</v>
      </c>
      <c r="R78" s="6"/>
      <c r="S78" s="6">
        <f>SUM(S68:S77)</f>
        <v>-1416.0910000000001</v>
      </c>
    </row>
    <row r="79" spans="3:19" x14ac:dyDescent="0.25">
      <c r="C79" s="5" t="s">
        <v>24</v>
      </c>
      <c r="D79" s="6"/>
      <c r="E79" s="7" t="s">
        <v>11</v>
      </c>
      <c r="F79" s="6"/>
      <c r="G79" s="6">
        <f>SUM(G67,G78)</f>
        <v>-9494.9687500000018</v>
      </c>
      <c r="I79" s="5" t="s">
        <v>24</v>
      </c>
      <c r="J79" s="6"/>
      <c r="K79" s="7" t="s">
        <v>11</v>
      </c>
      <c r="L79" s="6"/>
      <c r="M79" s="6">
        <f>SUM(M67,M78)</f>
        <v>-8528.2885000000006</v>
      </c>
      <c r="O79" s="5" t="s">
        <v>24</v>
      </c>
      <c r="P79" s="6"/>
      <c r="Q79" s="7" t="s">
        <v>11</v>
      </c>
      <c r="R79" s="6"/>
      <c r="S79" s="6">
        <f>SUM(S67,S78)</f>
        <v>-8276.8209999999999</v>
      </c>
    </row>
    <row r="80" spans="3:19" x14ac:dyDescent="0.25">
      <c r="C80" s="5" t="s">
        <v>41</v>
      </c>
      <c r="D80" s="6"/>
      <c r="E80" s="7" t="s">
        <v>11</v>
      </c>
      <c r="F80" s="6"/>
      <c r="G80" s="6">
        <f>SUM(G61,G79)</f>
        <v>6709.561796224998</v>
      </c>
      <c r="I80" s="5" t="s">
        <v>41</v>
      </c>
      <c r="J80" s="6"/>
      <c r="K80" s="7" t="s">
        <v>11</v>
      </c>
      <c r="L80" s="6"/>
      <c r="M80" s="6">
        <f>SUM(M61,M79)</f>
        <v>6514.9686187499974</v>
      </c>
      <c r="O80" s="5" t="s">
        <v>41</v>
      </c>
      <c r="P80" s="6"/>
      <c r="Q80" s="7" t="s">
        <v>11</v>
      </c>
      <c r="R80" s="6"/>
      <c r="S80" s="6">
        <f>SUM(S61,S79)</f>
        <v>5746.4990062499983</v>
      </c>
    </row>
    <row r="81" spans="3:19" x14ac:dyDescent="0.25">
      <c r="C81" s="8" t="s">
        <v>11</v>
      </c>
      <c r="D81" s="10"/>
      <c r="E81" s="7" t="s">
        <v>11</v>
      </c>
      <c r="F81" s="10"/>
      <c r="G81" s="10"/>
      <c r="I81" s="8" t="s">
        <v>11</v>
      </c>
      <c r="J81" s="10"/>
      <c r="K81" s="7" t="s">
        <v>11</v>
      </c>
      <c r="L81" s="10"/>
      <c r="M81" s="10"/>
      <c r="O81" s="8" t="s">
        <v>11</v>
      </c>
      <c r="P81" s="10"/>
      <c r="Q81" s="7" t="s">
        <v>11</v>
      </c>
      <c r="R81" s="10"/>
      <c r="S81" s="10"/>
    </row>
    <row r="82" spans="3:19" x14ac:dyDescent="0.25">
      <c r="C82" s="5" t="s">
        <v>42</v>
      </c>
      <c r="D82" s="6">
        <v>3481</v>
      </c>
      <c r="E82" s="7" t="s">
        <v>11</v>
      </c>
      <c r="F82" s="6"/>
      <c r="G82" s="6"/>
      <c r="I82" s="5" t="s">
        <v>42</v>
      </c>
      <c r="J82" s="6">
        <v>3304</v>
      </c>
      <c r="K82" s="7" t="s">
        <v>11</v>
      </c>
      <c r="L82" s="6"/>
      <c r="M82" s="6"/>
      <c r="O82" s="5" t="s">
        <v>42</v>
      </c>
      <c r="P82" s="6">
        <v>3304</v>
      </c>
      <c r="Q82" s="7" t="s">
        <v>11</v>
      </c>
      <c r="R82" s="6"/>
      <c r="S82" s="6"/>
    </row>
    <row r="83" spans="3:19" x14ac:dyDescent="0.25">
      <c r="C83" s="1"/>
      <c r="D83" s="1"/>
      <c r="E83" s="1"/>
      <c r="F83" s="1"/>
      <c r="G83" s="1"/>
      <c r="I83" s="1"/>
      <c r="J83" s="1"/>
      <c r="K83" s="1"/>
      <c r="L83" s="1"/>
      <c r="M83" s="1"/>
      <c r="O83" s="1"/>
      <c r="P83" s="1"/>
      <c r="Q83" s="1"/>
      <c r="R83" s="1"/>
      <c r="S83" s="1"/>
    </row>
    <row r="84" spans="3:19" x14ac:dyDescent="0.25">
      <c r="C84" s="1"/>
      <c r="D84" s="1"/>
      <c r="E84" s="1"/>
      <c r="F84" s="1"/>
      <c r="G84" s="1"/>
      <c r="I84" s="1"/>
      <c r="J84" s="1"/>
      <c r="K84" s="1"/>
      <c r="L84" s="1"/>
      <c r="M84" s="1"/>
      <c r="O84" s="1"/>
      <c r="P84" s="1"/>
      <c r="Q84" s="1"/>
      <c r="R84" s="1"/>
      <c r="S84" s="1"/>
    </row>
    <row r="85" spans="3:19" x14ac:dyDescent="0.25">
      <c r="C85" s="1"/>
      <c r="D85" s="1"/>
      <c r="E85" s="1"/>
      <c r="F85" s="1"/>
      <c r="G85" s="1"/>
      <c r="I85" s="1"/>
      <c r="J85" s="1"/>
      <c r="K85" s="1"/>
      <c r="L85" s="1"/>
      <c r="M85" s="1"/>
      <c r="O85" s="1"/>
      <c r="P85" s="1"/>
      <c r="Q85" s="1"/>
      <c r="R85" s="1"/>
      <c r="S85" s="1"/>
    </row>
    <row r="86" spans="3:19" x14ac:dyDescent="0.25">
      <c r="C86" s="2" t="s">
        <v>43</v>
      </c>
      <c r="D86" s="1"/>
      <c r="E86" s="1"/>
      <c r="F86" s="1"/>
      <c r="G86" s="1"/>
      <c r="I86" s="2" t="s">
        <v>43</v>
      </c>
      <c r="J86" s="1"/>
      <c r="K86" s="1"/>
      <c r="L86" s="1"/>
      <c r="M86" s="1"/>
      <c r="O86" s="2" t="s">
        <v>43</v>
      </c>
      <c r="P86" s="1"/>
      <c r="Q86" s="1"/>
      <c r="R86" s="1"/>
      <c r="S86" s="1"/>
    </row>
    <row r="87" spans="3:19" x14ac:dyDescent="0.25">
      <c r="C87" s="1"/>
      <c r="D87" s="1"/>
      <c r="E87" s="1"/>
      <c r="F87" s="1"/>
      <c r="G87" s="1"/>
      <c r="I87" s="1"/>
      <c r="J87" s="1"/>
      <c r="K87" s="1"/>
      <c r="L87" s="1"/>
      <c r="M87" s="1"/>
      <c r="O87" s="1"/>
      <c r="P87" s="1"/>
      <c r="Q87" s="1"/>
      <c r="R87" s="1"/>
      <c r="S87" s="1"/>
    </row>
    <row r="88" spans="3:19" x14ac:dyDescent="0.25">
      <c r="C88" s="1" t="s">
        <v>48</v>
      </c>
      <c r="D88" s="1"/>
      <c r="E88" s="1"/>
      <c r="F88" s="1"/>
      <c r="G88" s="1"/>
      <c r="I88" s="1" t="s">
        <v>48</v>
      </c>
      <c r="J88" s="1"/>
      <c r="K88" s="1"/>
      <c r="L88" s="1"/>
      <c r="M88" s="1"/>
      <c r="O88" s="1" t="s">
        <v>48</v>
      </c>
      <c r="P88" s="1"/>
      <c r="Q88" s="1"/>
      <c r="R88" s="1"/>
      <c r="S88" s="1"/>
    </row>
    <row r="89" spans="3:19" x14ac:dyDescent="0.25">
      <c r="C89" s="2" t="s">
        <v>1</v>
      </c>
      <c r="D89" s="2" t="s">
        <v>2</v>
      </c>
      <c r="E89" s="1"/>
      <c r="F89" s="1"/>
      <c r="G89" s="1"/>
      <c r="I89" s="2" t="s">
        <v>1</v>
      </c>
      <c r="J89" s="2" t="s">
        <v>2</v>
      </c>
      <c r="K89" s="1"/>
      <c r="L89" s="1"/>
      <c r="M89" s="1"/>
      <c r="O89" s="2" t="s">
        <v>1</v>
      </c>
      <c r="P89" s="2" t="s">
        <v>2</v>
      </c>
      <c r="Q89" s="1"/>
      <c r="R89" s="1"/>
      <c r="S89" s="1"/>
    </row>
    <row r="90" spans="3:19" x14ac:dyDescent="0.25">
      <c r="C90" s="2" t="s">
        <v>3</v>
      </c>
      <c r="D90" s="2" t="s">
        <v>4</v>
      </c>
      <c r="E90" s="1"/>
      <c r="F90" s="1"/>
      <c r="G90" s="1"/>
      <c r="I90" s="2" t="s">
        <v>3</v>
      </c>
      <c r="J90" s="2" t="s">
        <v>71</v>
      </c>
      <c r="K90" s="1"/>
      <c r="L90" s="1"/>
      <c r="M90" s="1"/>
      <c r="O90" s="2" t="s">
        <v>3</v>
      </c>
      <c r="P90" s="2" t="s">
        <v>72</v>
      </c>
      <c r="Q90" s="1"/>
      <c r="R90" s="1"/>
      <c r="S90" s="1"/>
    </row>
    <row r="91" spans="3:19" x14ac:dyDescent="0.25">
      <c r="C91" s="2" t="s">
        <v>5</v>
      </c>
      <c r="D91" s="2" t="s">
        <v>6</v>
      </c>
      <c r="E91" s="1"/>
      <c r="F91" s="1"/>
      <c r="G91" s="1"/>
      <c r="I91" s="2" t="s">
        <v>5</v>
      </c>
      <c r="J91" s="2" t="s">
        <v>6</v>
      </c>
      <c r="K91" s="1"/>
      <c r="L91" s="1"/>
      <c r="M91" s="1"/>
      <c r="O91" s="2" t="s">
        <v>5</v>
      </c>
      <c r="P91" s="2" t="s">
        <v>6</v>
      </c>
      <c r="Q91" s="1"/>
      <c r="R91" s="1"/>
      <c r="S91" s="1"/>
    </row>
    <row r="92" spans="3:19" x14ac:dyDescent="0.25">
      <c r="C92" s="2" t="s">
        <v>7</v>
      </c>
      <c r="D92" s="2" t="s">
        <v>8</v>
      </c>
      <c r="E92" s="1"/>
      <c r="F92" s="1"/>
      <c r="G92" s="1"/>
      <c r="I92" s="2" t="s">
        <v>7</v>
      </c>
      <c r="J92" s="2" t="s">
        <v>8</v>
      </c>
      <c r="K92" s="1"/>
      <c r="L92" s="1"/>
      <c r="M92" s="1"/>
      <c r="O92" s="2" t="s">
        <v>7</v>
      </c>
      <c r="P92" s="2" t="s">
        <v>8</v>
      </c>
      <c r="Q92" s="1"/>
      <c r="R92" s="1"/>
      <c r="S92" s="1"/>
    </row>
    <row r="93" spans="3:19" x14ac:dyDescent="0.25">
      <c r="C93" s="2" t="s">
        <v>49</v>
      </c>
      <c r="D93" s="2" t="s">
        <v>50</v>
      </c>
      <c r="E93" s="1"/>
      <c r="F93" s="1"/>
      <c r="G93" s="1"/>
      <c r="I93" s="2" t="s">
        <v>49</v>
      </c>
      <c r="J93" s="2" t="s">
        <v>50</v>
      </c>
      <c r="K93" s="1"/>
      <c r="L93" s="1"/>
      <c r="M93" s="1"/>
      <c r="O93" s="2" t="s">
        <v>49</v>
      </c>
      <c r="P93" s="2" t="s">
        <v>50</v>
      </c>
      <c r="Q93" s="1"/>
      <c r="R93" s="1"/>
      <c r="S93" s="1"/>
    </row>
    <row r="94" spans="3:19" x14ac:dyDescent="0.25">
      <c r="C94" s="1"/>
      <c r="D94" s="1"/>
      <c r="E94" s="1"/>
      <c r="F94" s="1"/>
      <c r="G94" s="1"/>
      <c r="I94" s="1"/>
      <c r="J94" s="1"/>
      <c r="K94" s="1"/>
      <c r="L94" s="1"/>
      <c r="M94" s="1"/>
      <c r="O94" s="1"/>
      <c r="P94" s="1"/>
      <c r="Q94" s="1"/>
      <c r="R94" s="1"/>
      <c r="S94" s="1"/>
    </row>
    <row r="95" spans="3:19" x14ac:dyDescent="0.25">
      <c r="C95" s="3" t="s">
        <v>9</v>
      </c>
      <c r="D95" s="4" t="s">
        <v>10</v>
      </c>
      <c r="E95" s="4" t="s">
        <v>11</v>
      </c>
      <c r="F95" s="4" t="s">
        <v>12</v>
      </c>
      <c r="G95" s="4" t="s">
        <v>13</v>
      </c>
      <c r="I95" s="3" t="s">
        <v>9</v>
      </c>
      <c r="J95" s="4" t="s">
        <v>10</v>
      </c>
      <c r="K95" s="4" t="s">
        <v>11</v>
      </c>
      <c r="L95" s="4" t="s">
        <v>12</v>
      </c>
      <c r="M95" s="4" t="s">
        <v>13</v>
      </c>
      <c r="O95" s="3" t="s">
        <v>9</v>
      </c>
      <c r="P95" s="4" t="s">
        <v>10</v>
      </c>
      <c r="Q95" s="4" t="s">
        <v>11</v>
      </c>
      <c r="R95" s="4" t="s">
        <v>12</v>
      </c>
      <c r="S95" s="4" t="s">
        <v>13</v>
      </c>
    </row>
    <row r="96" spans="3:19" x14ac:dyDescent="0.25">
      <c r="C96" s="5" t="s">
        <v>14</v>
      </c>
      <c r="D96" s="6"/>
      <c r="E96" s="7" t="s">
        <v>11</v>
      </c>
      <c r="F96" s="6"/>
      <c r="G96" s="6"/>
      <c r="I96" s="5" t="s">
        <v>14</v>
      </c>
      <c r="J96" s="6"/>
      <c r="K96" s="7" t="s">
        <v>11</v>
      </c>
      <c r="L96" s="6"/>
      <c r="M96" s="6"/>
      <c r="O96" s="5" t="s">
        <v>14</v>
      </c>
      <c r="P96" s="6"/>
      <c r="Q96" s="7" t="s">
        <v>11</v>
      </c>
      <c r="R96" s="6"/>
      <c r="S96" s="6"/>
    </row>
    <row r="97" spans="3:19" x14ac:dyDescent="0.25">
      <c r="C97" s="8" t="s">
        <v>51</v>
      </c>
      <c r="D97" s="9">
        <v>7</v>
      </c>
      <c r="E97" s="7" t="s">
        <v>11</v>
      </c>
      <c r="F97" s="11"/>
      <c r="G97" s="10"/>
      <c r="I97" s="8" t="s">
        <v>51</v>
      </c>
      <c r="J97" s="9">
        <v>7</v>
      </c>
      <c r="K97" s="7" t="s">
        <v>11</v>
      </c>
      <c r="L97" s="11"/>
      <c r="M97" s="10"/>
      <c r="O97" s="8" t="s">
        <v>51</v>
      </c>
      <c r="P97" s="9">
        <v>7</v>
      </c>
      <c r="Q97" s="7" t="s">
        <v>11</v>
      </c>
      <c r="R97" s="11"/>
      <c r="S97" s="10"/>
    </row>
    <row r="98" spans="3:19" x14ac:dyDescent="0.25">
      <c r="C98" s="8" t="s">
        <v>52</v>
      </c>
      <c r="D98" s="9">
        <v>32</v>
      </c>
      <c r="E98" s="7" t="s">
        <v>11</v>
      </c>
      <c r="F98" s="11"/>
      <c r="G98" s="10"/>
      <c r="I98" s="8" t="s">
        <v>52</v>
      </c>
      <c r="J98" s="9">
        <v>32</v>
      </c>
      <c r="K98" s="7" t="s">
        <v>11</v>
      </c>
      <c r="L98" s="11"/>
      <c r="M98" s="10"/>
      <c r="O98" s="8" t="s">
        <v>52</v>
      </c>
      <c r="P98" s="9">
        <v>32</v>
      </c>
      <c r="Q98" s="7" t="s">
        <v>11</v>
      </c>
      <c r="R98" s="11"/>
      <c r="S98" s="10"/>
    </row>
    <row r="99" spans="3:19" x14ac:dyDescent="0.25">
      <c r="C99" s="8" t="s">
        <v>11</v>
      </c>
      <c r="D99" s="10"/>
      <c r="E99" s="7" t="s">
        <v>11</v>
      </c>
      <c r="F99" s="10"/>
      <c r="G99" s="10"/>
      <c r="I99" s="8" t="s">
        <v>11</v>
      </c>
      <c r="J99" s="10"/>
      <c r="K99" s="7" t="s">
        <v>11</v>
      </c>
      <c r="L99" s="10"/>
      <c r="M99" s="10"/>
      <c r="O99" s="8" t="s">
        <v>11</v>
      </c>
      <c r="P99" s="10"/>
      <c r="Q99" s="7" t="s">
        <v>11</v>
      </c>
      <c r="R99" s="10"/>
      <c r="S99" s="10"/>
    </row>
    <row r="100" spans="3:19" x14ac:dyDescent="0.25">
      <c r="C100" s="8" t="s">
        <v>53</v>
      </c>
      <c r="D100" s="12">
        <v>-1.02</v>
      </c>
      <c r="E100" s="7" t="s">
        <v>16</v>
      </c>
      <c r="F100" s="10">
        <v>274.75</v>
      </c>
      <c r="G100" s="10">
        <f>D100*F100</f>
        <v>-280.245</v>
      </c>
      <c r="I100" s="8" t="s">
        <v>53</v>
      </c>
      <c r="J100" s="12">
        <v>-1.022</v>
      </c>
      <c r="K100" s="7" t="s">
        <v>16</v>
      </c>
      <c r="L100" s="10">
        <v>266</v>
      </c>
      <c r="M100" s="10">
        <f>J100*L100</f>
        <v>-271.85200000000003</v>
      </c>
      <c r="O100" s="8" t="s">
        <v>53</v>
      </c>
      <c r="P100" s="12">
        <v>-1.022</v>
      </c>
      <c r="Q100" s="7" t="s">
        <v>16</v>
      </c>
      <c r="R100" s="10">
        <v>248.25</v>
      </c>
      <c r="S100" s="10">
        <f>P100*R100</f>
        <v>-253.7115</v>
      </c>
    </row>
    <row r="101" spans="3:19" x14ac:dyDescent="0.25">
      <c r="C101" s="8" t="s">
        <v>45</v>
      </c>
      <c r="D101" s="12">
        <v>0.98099999999999998</v>
      </c>
      <c r="E101" s="7" t="s">
        <v>16</v>
      </c>
      <c r="F101" s="10">
        <v>501.63499999999999</v>
      </c>
      <c r="G101" s="10">
        <f>D101*F101</f>
        <v>492.10393499999998</v>
      </c>
      <c r="I101" s="8" t="s">
        <v>45</v>
      </c>
      <c r="J101" s="12">
        <v>0.97899999999999998</v>
      </c>
      <c r="K101" s="7" t="s">
        <v>16</v>
      </c>
      <c r="L101" s="10">
        <v>474.58</v>
      </c>
      <c r="M101" s="10">
        <f>J101*L101</f>
        <v>464.61381999999998</v>
      </c>
      <c r="O101" s="8" t="s">
        <v>45</v>
      </c>
      <c r="P101" s="12">
        <v>0.97899999999999998</v>
      </c>
      <c r="Q101" s="7" t="s">
        <v>16</v>
      </c>
      <c r="R101" s="10">
        <v>446.995</v>
      </c>
      <c r="S101" s="10">
        <f>P101*R101</f>
        <v>437.60810500000002</v>
      </c>
    </row>
    <row r="102" spans="3:19" x14ac:dyDescent="0.25">
      <c r="C102" s="8" t="s">
        <v>21</v>
      </c>
      <c r="D102" s="12">
        <v>-3.9E-2</v>
      </c>
      <c r="E102" s="7" t="s">
        <v>16</v>
      </c>
      <c r="F102" s="10"/>
      <c r="G102" s="10"/>
      <c r="I102" s="8" t="s">
        <v>21</v>
      </c>
      <c r="J102" s="12">
        <v>-4.2999999999999997E-2</v>
      </c>
      <c r="K102" s="7" t="s">
        <v>16</v>
      </c>
      <c r="L102" s="10"/>
      <c r="M102" s="10"/>
      <c r="O102" s="8" t="s">
        <v>21</v>
      </c>
      <c r="P102" s="12">
        <v>-4.2999999999999997E-2</v>
      </c>
      <c r="Q102" s="7" t="s">
        <v>16</v>
      </c>
      <c r="R102" s="10"/>
      <c r="S102" s="10"/>
    </row>
    <row r="103" spans="3:19" x14ac:dyDescent="0.25">
      <c r="C103" s="8" t="s">
        <v>11</v>
      </c>
      <c r="D103" s="10"/>
      <c r="E103" s="7" t="s">
        <v>11</v>
      </c>
      <c r="F103" s="10"/>
      <c r="G103" s="10"/>
      <c r="I103" s="8" t="s">
        <v>11</v>
      </c>
      <c r="J103" s="10"/>
      <c r="K103" s="7" t="s">
        <v>11</v>
      </c>
      <c r="L103" s="10"/>
      <c r="M103" s="10"/>
      <c r="O103" s="8" t="s">
        <v>11</v>
      </c>
      <c r="P103" s="10"/>
      <c r="Q103" s="7" t="s">
        <v>11</v>
      </c>
      <c r="R103" s="10"/>
      <c r="S103" s="10"/>
    </row>
    <row r="104" spans="3:19" x14ac:dyDescent="0.25">
      <c r="C104" s="8" t="s">
        <v>22</v>
      </c>
      <c r="D104" s="10"/>
      <c r="E104" s="7" t="s">
        <v>11</v>
      </c>
      <c r="F104" s="10"/>
      <c r="G104" s="10"/>
      <c r="I104" s="8" t="s">
        <v>22</v>
      </c>
      <c r="J104" s="10"/>
      <c r="K104" s="7" t="s">
        <v>11</v>
      </c>
      <c r="L104" s="10"/>
      <c r="M104" s="10"/>
      <c r="O104" s="8" t="s">
        <v>22</v>
      </c>
      <c r="P104" s="10"/>
      <c r="Q104" s="7" t="s">
        <v>11</v>
      </c>
      <c r="R104" s="10"/>
      <c r="S104" s="10"/>
    </row>
    <row r="105" spans="3:19" x14ac:dyDescent="0.25">
      <c r="C105" s="8" t="s">
        <v>11</v>
      </c>
      <c r="D105" s="10"/>
      <c r="E105" s="7" t="s">
        <v>11</v>
      </c>
      <c r="F105" s="10"/>
      <c r="G105" s="10"/>
      <c r="I105" s="8" t="s">
        <v>11</v>
      </c>
      <c r="J105" s="10"/>
      <c r="K105" s="7" t="s">
        <v>11</v>
      </c>
      <c r="L105" s="10"/>
      <c r="M105" s="10"/>
      <c r="O105" s="8" t="s">
        <v>11</v>
      </c>
      <c r="P105" s="10"/>
      <c r="Q105" s="7" t="s">
        <v>11</v>
      </c>
      <c r="R105" s="10"/>
      <c r="S105" s="10"/>
    </row>
    <row r="106" spans="3:19" x14ac:dyDescent="0.25">
      <c r="C106" s="5" t="s">
        <v>23</v>
      </c>
      <c r="D106" s="6"/>
      <c r="E106" s="7" t="s">
        <v>11</v>
      </c>
      <c r="F106" s="6"/>
      <c r="G106" s="6">
        <f>SUM(G97:G105)</f>
        <v>211.85893499999997</v>
      </c>
      <c r="I106" s="5" t="s">
        <v>23</v>
      </c>
      <c r="J106" s="6"/>
      <c r="K106" s="7" t="s">
        <v>11</v>
      </c>
      <c r="L106" s="6"/>
      <c r="M106" s="6">
        <f>SUM(M97:M105)</f>
        <v>192.76181999999994</v>
      </c>
      <c r="O106" s="5" t="s">
        <v>23</v>
      </c>
      <c r="P106" s="6"/>
      <c r="Q106" s="7" t="s">
        <v>11</v>
      </c>
      <c r="R106" s="6"/>
      <c r="S106" s="6">
        <f>SUM(S97:S105)</f>
        <v>183.89660500000002</v>
      </c>
    </row>
    <row r="107" spans="3:19" x14ac:dyDescent="0.25">
      <c r="C107" s="8" t="s">
        <v>11</v>
      </c>
      <c r="D107" s="10"/>
      <c r="E107" s="7" t="s">
        <v>11</v>
      </c>
      <c r="F107" s="10"/>
      <c r="G107" s="10"/>
      <c r="I107" s="8" t="s">
        <v>11</v>
      </c>
      <c r="J107" s="10"/>
      <c r="K107" s="7" t="s">
        <v>11</v>
      </c>
      <c r="L107" s="10"/>
      <c r="M107" s="10"/>
      <c r="O107" s="8" t="s">
        <v>11</v>
      </c>
      <c r="P107" s="10"/>
      <c r="Q107" s="7" t="s">
        <v>11</v>
      </c>
      <c r="R107" s="10"/>
      <c r="S107" s="10"/>
    </row>
    <row r="108" spans="3:19" x14ac:dyDescent="0.25">
      <c r="C108" s="5" t="s">
        <v>24</v>
      </c>
      <c r="D108" s="6"/>
      <c r="E108" s="7" t="s">
        <v>11</v>
      </c>
      <c r="F108" s="6"/>
      <c r="G108" s="6"/>
      <c r="I108" s="5" t="s">
        <v>24</v>
      </c>
      <c r="J108" s="6"/>
      <c r="K108" s="7" t="s">
        <v>11</v>
      </c>
      <c r="L108" s="6"/>
      <c r="M108" s="6"/>
      <c r="O108" s="5" t="s">
        <v>24</v>
      </c>
      <c r="P108" s="6"/>
      <c r="Q108" s="7" t="s">
        <v>11</v>
      </c>
      <c r="R108" s="6"/>
      <c r="S108" s="6"/>
    </row>
    <row r="109" spans="3:19" x14ac:dyDescent="0.25">
      <c r="C109" s="8" t="s">
        <v>54</v>
      </c>
      <c r="D109" s="9">
        <v>-36</v>
      </c>
      <c r="E109" s="7" t="s">
        <v>26</v>
      </c>
      <c r="F109" s="9">
        <v>2.95</v>
      </c>
      <c r="G109" s="10">
        <f>D109*F109</f>
        <v>-106.2</v>
      </c>
      <c r="I109" s="8" t="s">
        <v>54</v>
      </c>
      <c r="J109" s="9">
        <v>-36</v>
      </c>
      <c r="K109" s="7" t="s">
        <v>26</v>
      </c>
      <c r="L109" s="9">
        <v>2.6575000000000002</v>
      </c>
      <c r="M109" s="10">
        <f>J109*L109</f>
        <v>-95.67</v>
      </c>
      <c r="O109" s="8" t="s">
        <v>54</v>
      </c>
      <c r="P109" s="9">
        <v>-36</v>
      </c>
      <c r="Q109" s="7" t="s">
        <v>26</v>
      </c>
      <c r="R109" s="9">
        <v>2.57</v>
      </c>
      <c r="S109" s="10">
        <f>P109*R109</f>
        <v>-92.52</v>
      </c>
    </row>
    <row r="110" spans="3:19" x14ac:dyDescent="0.25">
      <c r="C110" s="8" t="s">
        <v>27</v>
      </c>
      <c r="D110" s="9">
        <v>-6</v>
      </c>
      <c r="E110" s="7" t="s">
        <v>26</v>
      </c>
      <c r="F110" s="9">
        <v>4.8525</v>
      </c>
      <c r="G110" s="10">
        <f>D110*F110</f>
        <v>-29.115000000000002</v>
      </c>
      <c r="I110" s="8" t="s">
        <v>27</v>
      </c>
      <c r="J110" s="9">
        <v>-6</v>
      </c>
      <c r="K110" s="7" t="s">
        <v>26</v>
      </c>
      <c r="L110" s="9">
        <v>4.375</v>
      </c>
      <c r="M110" s="10">
        <f>J110*L110</f>
        <v>-26.25</v>
      </c>
      <c r="O110" s="8" t="s">
        <v>27</v>
      </c>
      <c r="P110" s="9">
        <v>-6</v>
      </c>
      <c r="Q110" s="7" t="s">
        <v>26</v>
      </c>
      <c r="R110" s="9">
        <v>4.24</v>
      </c>
      <c r="S110" s="10">
        <f>P110*R110</f>
        <v>-25.44</v>
      </c>
    </row>
    <row r="111" spans="3:19" x14ac:dyDescent="0.25">
      <c r="C111" s="5" t="s">
        <v>28</v>
      </c>
      <c r="D111" s="6"/>
      <c r="E111" s="7" t="s">
        <v>11</v>
      </c>
      <c r="F111" s="6"/>
      <c r="G111" s="6">
        <f>SUM(G109:G110)</f>
        <v>-135.315</v>
      </c>
      <c r="I111" s="5" t="s">
        <v>28</v>
      </c>
      <c r="J111" s="6"/>
      <c r="K111" s="7" t="s">
        <v>11</v>
      </c>
      <c r="L111" s="6"/>
      <c r="M111" s="6">
        <f>SUM(M109:M110)</f>
        <v>-121.92</v>
      </c>
      <c r="O111" s="5" t="s">
        <v>28</v>
      </c>
      <c r="P111" s="6"/>
      <c r="Q111" s="7" t="s">
        <v>11</v>
      </c>
      <c r="R111" s="6"/>
      <c r="S111" s="6">
        <f>SUM(S109:S110)</f>
        <v>-117.96</v>
      </c>
    </row>
    <row r="112" spans="3:19" x14ac:dyDescent="0.25">
      <c r="C112" s="5" t="s">
        <v>29</v>
      </c>
      <c r="D112" s="6"/>
      <c r="E112" s="7" t="s">
        <v>11</v>
      </c>
      <c r="F112" s="6"/>
      <c r="G112" s="6"/>
      <c r="I112" s="5" t="s">
        <v>29</v>
      </c>
      <c r="J112" s="6"/>
      <c r="K112" s="7" t="s">
        <v>11</v>
      </c>
      <c r="L112" s="6"/>
      <c r="M112" s="6"/>
      <c r="O112" s="5" t="s">
        <v>29</v>
      </c>
      <c r="P112" s="6"/>
      <c r="Q112" s="7" t="s">
        <v>11</v>
      </c>
      <c r="R112" s="6"/>
      <c r="S112" s="6"/>
    </row>
    <row r="113" spans="3:19" x14ac:dyDescent="0.25">
      <c r="C113" s="8" t="s">
        <v>30</v>
      </c>
      <c r="D113" s="10"/>
      <c r="E113" s="7" t="s">
        <v>31</v>
      </c>
      <c r="F113" s="10"/>
      <c r="G113" s="11">
        <v>-1</v>
      </c>
      <c r="I113" s="8" t="s">
        <v>30</v>
      </c>
      <c r="J113" s="10"/>
      <c r="K113" s="7" t="s">
        <v>31</v>
      </c>
      <c r="L113" s="10"/>
      <c r="M113" s="11">
        <v>-1</v>
      </c>
      <c r="O113" s="8" t="s">
        <v>30</v>
      </c>
      <c r="P113" s="10"/>
      <c r="Q113" s="7" t="s">
        <v>31</v>
      </c>
      <c r="R113" s="10"/>
      <c r="S113" s="11">
        <v>-1</v>
      </c>
    </row>
    <row r="114" spans="3:19" x14ac:dyDescent="0.25">
      <c r="C114" s="8" t="s">
        <v>32</v>
      </c>
      <c r="D114" s="10"/>
      <c r="E114" s="7" t="s">
        <v>31</v>
      </c>
      <c r="F114" s="10"/>
      <c r="G114" s="11">
        <v>-1</v>
      </c>
      <c r="I114" s="8" t="s">
        <v>32</v>
      </c>
      <c r="J114" s="10"/>
      <c r="K114" s="7" t="s">
        <v>31</v>
      </c>
      <c r="L114" s="10"/>
      <c r="M114" s="11">
        <v>-2</v>
      </c>
      <c r="O114" s="8" t="s">
        <v>32</v>
      </c>
      <c r="P114" s="10"/>
      <c r="Q114" s="7" t="s">
        <v>31</v>
      </c>
      <c r="R114" s="10"/>
      <c r="S114" s="11">
        <v>-2</v>
      </c>
    </row>
    <row r="115" spans="3:19" x14ac:dyDescent="0.25">
      <c r="C115" s="8" t="s">
        <v>33</v>
      </c>
      <c r="D115" s="10"/>
      <c r="E115" s="7" t="s">
        <v>31</v>
      </c>
      <c r="F115" s="10"/>
      <c r="G115" s="11">
        <v>-6</v>
      </c>
      <c r="I115" s="8" t="s">
        <v>33</v>
      </c>
      <c r="J115" s="10"/>
      <c r="K115" s="7" t="s">
        <v>31</v>
      </c>
      <c r="L115" s="10"/>
      <c r="M115" s="11">
        <v>-6</v>
      </c>
      <c r="O115" s="8" t="s">
        <v>33</v>
      </c>
      <c r="P115" s="10"/>
      <c r="Q115" s="7" t="s">
        <v>31</v>
      </c>
      <c r="R115" s="10"/>
      <c r="S115" s="11">
        <v>-6</v>
      </c>
    </row>
    <row r="116" spans="3:19" x14ac:dyDescent="0.25">
      <c r="C116" s="8" t="s">
        <v>35</v>
      </c>
      <c r="D116" s="10"/>
      <c r="E116" s="7" t="s">
        <v>31</v>
      </c>
      <c r="F116" s="10"/>
      <c r="G116" s="11">
        <v>-1</v>
      </c>
      <c r="I116" s="8" t="s">
        <v>35</v>
      </c>
      <c r="J116" s="10"/>
      <c r="K116" s="7" t="s">
        <v>31</v>
      </c>
      <c r="L116" s="10"/>
      <c r="M116" s="11">
        <v>-1</v>
      </c>
      <c r="O116" s="8" t="s">
        <v>35</v>
      </c>
      <c r="P116" s="10"/>
      <c r="Q116" s="7" t="s">
        <v>31</v>
      </c>
      <c r="R116" s="10"/>
      <c r="S116" s="11">
        <v>-1</v>
      </c>
    </row>
    <row r="117" spans="3:19" x14ac:dyDescent="0.25">
      <c r="C117" s="8" t="s">
        <v>37</v>
      </c>
      <c r="D117" s="9">
        <v>-3.9E-2</v>
      </c>
      <c r="E117" s="7" t="s">
        <v>31</v>
      </c>
      <c r="F117" s="9">
        <v>19</v>
      </c>
      <c r="G117" s="10">
        <f>D117*F117</f>
        <v>-0.74099999999999999</v>
      </c>
      <c r="I117" s="8" t="s">
        <v>37</v>
      </c>
      <c r="J117" s="9">
        <v>-4.2999999999999997E-2</v>
      </c>
      <c r="K117" s="7" t="s">
        <v>31</v>
      </c>
      <c r="L117" s="9">
        <v>20</v>
      </c>
      <c r="M117" s="10">
        <f>J117*L117</f>
        <v>-0.85999999999999988</v>
      </c>
      <c r="O117" s="8" t="s">
        <v>37</v>
      </c>
      <c r="P117" s="9">
        <v>-4.2999999999999997E-2</v>
      </c>
      <c r="Q117" s="7" t="s">
        <v>31</v>
      </c>
      <c r="R117" s="9">
        <v>20</v>
      </c>
      <c r="S117" s="10">
        <f>P117*R117</f>
        <v>-0.85999999999999988</v>
      </c>
    </row>
    <row r="118" spans="3:19" x14ac:dyDescent="0.25">
      <c r="C118" s="8" t="s">
        <v>38</v>
      </c>
      <c r="D118" s="11">
        <v>-3</v>
      </c>
      <c r="E118" s="7" t="s">
        <v>26</v>
      </c>
      <c r="F118" s="9">
        <v>0.65</v>
      </c>
      <c r="G118" s="10">
        <f>D118*F118</f>
        <v>-1.9500000000000002</v>
      </c>
      <c r="I118" s="8" t="s">
        <v>38</v>
      </c>
      <c r="J118" s="11">
        <v>-3</v>
      </c>
      <c r="K118" s="7" t="s">
        <v>26</v>
      </c>
      <c r="L118" s="9">
        <v>0.55000000000000004</v>
      </c>
      <c r="M118" s="10">
        <f>J118*L118</f>
        <v>-1.6500000000000001</v>
      </c>
      <c r="O118" s="8" t="s">
        <v>38</v>
      </c>
      <c r="P118" s="11">
        <v>-3</v>
      </c>
      <c r="Q118" s="7" t="s">
        <v>26</v>
      </c>
      <c r="R118" s="9">
        <v>0.55000000000000004</v>
      </c>
      <c r="S118" s="10">
        <f>P118*R118</f>
        <v>-1.6500000000000001</v>
      </c>
    </row>
    <row r="119" spans="3:19" x14ac:dyDescent="0.25">
      <c r="C119" s="5" t="s">
        <v>40</v>
      </c>
      <c r="D119" s="6"/>
      <c r="E119" s="7" t="s">
        <v>11</v>
      </c>
      <c r="F119" s="6"/>
      <c r="G119" s="6">
        <f>SUM(G112:G118)</f>
        <v>-11.690999999999999</v>
      </c>
      <c r="I119" s="5" t="s">
        <v>40</v>
      </c>
      <c r="J119" s="6"/>
      <c r="K119" s="7" t="s">
        <v>11</v>
      </c>
      <c r="L119" s="6"/>
      <c r="M119" s="6">
        <f>SUM(M112:M118)</f>
        <v>-12.51</v>
      </c>
      <c r="O119" s="5" t="s">
        <v>40</v>
      </c>
      <c r="P119" s="6"/>
      <c r="Q119" s="7" t="s">
        <v>11</v>
      </c>
      <c r="R119" s="6"/>
      <c r="S119" s="6">
        <f>SUM(S112:S118)</f>
        <v>-12.51</v>
      </c>
    </row>
    <row r="120" spans="3:19" x14ac:dyDescent="0.25">
      <c r="C120" s="5" t="s">
        <v>24</v>
      </c>
      <c r="D120" s="6"/>
      <c r="E120" s="7" t="s">
        <v>11</v>
      </c>
      <c r="F120" s="6"/>
      <c r="G120" s="6">
        <f>SUM(G111,G119)</f>
        <v>-147.006</v>
      </c>
      <c r="I120" s="5" t="s">
        <v>24</v>
      </c>
      <c r="J120" s="6"/>
      <c r="K120" s="7" t="s">
        <v>11</v>
      </c>
      <c r="L120" s="6"/>
      <c r="M120" s="6">
        <f>SUM(M111,M119)</f>
        <v>-134.43</v>
      </c>
      <c r="O120" s="5" t="s">
        <v>24</v>
      </c>
      <c r="P120" s="6"/>
      <c r="Q120" s="7" t="s">
        <v>11</v>
      </c>
      <c r="R120" s="6"/>
      <c r="S120" s="6">
        <f>SUM(S111,S119)</f>
        <v>-130.47</v>
      </c>
    </row>
    <row r="121" spans="3:19" x14ac:dyDescent="0.25">
      <c r="C121" s="5" t="s">
        <v>41</v>
      </c>
      <c r="D121" s="6"/>
      <c r="E121" s="7" t="s">
        <v>11</v>
      </c>
      <c r="F121" s="6"/>
      <c r="G121" s="6">
        <f>SUM(G106,G120)</f>
        <v>64.852934999999974</v>
      </c>
      <c r="I121" s="5" t="s">
        <v>41</v>
      </c>
      <c r="J121" s="6"/>
      <c r="K121" s="7" t="s">
        <v>11</v>
      </c>
      <c r="L121" s="6"/>
      <c r="M121" s="6">
        <f>SUM(M106,M120)</f>
        <v>58.331819999999936</v>
      </c>
      <c r="O121" s="5" t="s">
        <v>41</v>
      </c>
      <c r="P121" s="6"/>
      <c r="Q121" s="7" t="s">
        <v>11</v>
      </c>
      <c r="R121" s="6"/>
      <c r="S121" s="6">
        <f>SUM(S106,S120)</f>
        <v>53.426605000000023</v>
      </c>
    </row>
    <row r="122" spans="3:19" x14ac:dyDescent="0.25">
      <c r="C122" s="8" t="s">
        <v>11</v>
      </c>
      <c r="D122" s="10"/>
      <c r="E122" s="7" t="s">
        <v>11</v>
      </c>
      <c r="F122" s="10"/>
      <c r="G122" s="10"/>
      <c r="I122" s="8" t="s">
        <v>11</v>
      </c>
      <c r="J122" s="10"/>
      <c r="K122" s="7" t="s">
        <v>11</v>
      </c>
      <c r="L122" s="10"/>
      <c r="M122" s="10"/>
      <c r="O122" s="8" t="s">
        <v>11</v>
      </c>
      <c r="P122" s="10"/>
      <c r="Q122" s="7" t="s">
        <v>11</v>
      </c>
      <c r="R122" s="10"/>
      <c r="S122" s="10"/>
    </row>
    <row r="123" spans="3:19" x14ac:dyDescent="0.25">
      <c r="C123" s="5" t="s">
        <v>55</v>
      </c>
      <c r="D123" s="6">
        <v>65</v>
      </c>
      <c r="E123" s="7" t="s">
        <v>11</v>
      </c>
      <c r="F123" s="6"/>
      <c r="G123" s="6"/>
      <c r="I123" s="5" t="s">
        <v>55</v>
      </c>
      <c r="J123" s="6">
        <v>61</v>
      </c>
      <c r="K123" s="7" t="s">
        <v>11</v>
      </c>
      <c r="L123" s="6"/>
      <c r="M123" s="6"/>
      <c r="O123" s="5" t="s">
        <v>55</v>
      </c>
      <c r="P123" s="6">
        <v>61</v>
      </c>
      <c r="Q123" s="7" t="s">
        <v>11</v>
      </c>
      <c r="R123" s="6"/>
      <c r="S123" s="6"/>
    </row>
    <row r="124" spans="3:19" x14ac:dyDescent="0.25">
      <c r="C124" s="1"/>
      <c r="D124" s="1"/>
      <c r="E124" s="1"/>
      <c r="F124" s="1"/>
      <c r="G124" s="1"/>
      <c r="I124" s="1"/>
      <c r="J124" s="1"/>
      <c r="K124" s="1"/>
      <c r="L124" s="1"/>
      <c r="M124" s="1"/>
      <c r="O124" s="1"/>
      <c r="P124" s="1"/>
      <c r="Q124" s="1"/>
      <c r="R124" s="1"/>
      <c r="S124" s="1"/>
    </row>
    <row r="125" spans="3:19" x14ac:dyDescent="0.25">
      <c r="C125" s="1"/>
      <c r="D125" s="1"/>
      <c r="E125" s="1"/>
      <c r="F125" s="1"/>
      <c r="G125" s="1"/>
      <c r="I125" s="1"/>
      <c r="J125" s="1"/>
      <c r="K125" s="1"/>
      <c r="L125" s="1"/>
      <c r="M125" s="1"/>
      <c r="O125" s="1"/>
      <c r="P125" s="1"/>
      <c r="Q125" s="1"/>
      <c r="R125" s="1"/>
      <c r="S125" s="1"/>
    </row>
    <row r="126" spans="3:19" x14ac:dyDescent="0.25">
      <c r="C126" s="1"/>
      <c r="D126" s="1"/>
      <c r="E126" s="1"/>
      <c r="F126" s="1"/>
      <c r="G126" s="1"/>
      <c r="I126" s="1"/>
      <c r="J126" s="1"/>
      <c r="K126" s="1"/>
      <c r="L126" s="1"/>
      <c r="M126" s="1"/>
      <c r="O126" s="1"/>
      <c r="P126" s="1"/>
      <c r="Q126" s="1"/>
      <c r="R126" s="1"/>
      <c r="S126" s="1"/>
    </row>
    <row r="127" spans="3:19" x14ac:dyDescent="0.25">
      <c r="C127" s="2" t="s">
        <v>43</v>
      </c>
      <c r="D127" s="1"/>
      <c r="E127" s="1"/>
      <c r="F127" s="1"/>
      <c r="G127" s="1"/>
      <c r="I127" s="2" t="s">
        <v>43</v>
      </c>
      <c r="J127" s="1"/>
      <c r="K127" s="1"/>
      <c r="L127" s="1"/>
      <c r="M127" s="1"/>
      <c r="O127" s="2" t="s">
        <v>43</v>
      </c>
      <c r="P127" s="1"/>
      <c r="Q127" s="1"/>
      <c r="R127" s="1"/>
      <c r="S127" s="1"/>
    </row>
    <row r="128" spans="3:19" x14ac:dyDescent="0.25">
      <c r="C128" s="1"/>
      <c r="D128" s="1"/>
      <c r="E128" s="1"/>
      <c r="F128" s="1"/>
      <c r="G128" s="1"/>
      <c r="I128" s="1"/>
      <c r="J128" s="1"/>
      <c r="K128" s="1"/>
      <c r="L128" s="1"/>
      <c r="M128" s="1"/>
      <c r="O128" s="1"/>
      <c r="P128" s="1"/>
      <c r="Q128" s="1"/>
      <c r="R128" s="1"/>
      <c r="S128" s="1"/>
    </row>
    <row r="129" spans="3:19" x14ac:dyDescent="0.25">
      <c r="C129" s="1" t="s">
        <v>56</v>
      </c>
      <c r="D129" s="1"/>
      <c r="E129" s="1"/>
      <c r="F129" s="1"/>
      <c r="G129" s="1"/>
      <c r="I129" s="1" t="s">
        <v>56</v>
      </c>
      <c r="J129" s="1"/>
      <c r="K129" s="1"/>
      <c r="L129" s="1"/>
      <c r="M129" s="1"/>
      <c r="O129" s="1" t="s">
        <v>56</v>
      </c>
      <c r="P129" s="1"/>
      <c r="Q129" s="1"/>
      <c r="R129" s="1"/>
      <c r="S129" s="1"/>
    </row>
    <row r="130" spans="3:19" x14ac:dyDescent="0.25">
      <c r="C130" s="2" t="s">
        <v>1</v>
      </c>
      <c r="D130" s="2" t="s">
        <v>2</v>
      </c>
      <c r="E130" s="1"/>
      <c r="F130" s="1"/>
      <c r="G130" s="1"/>
      <c r="I130" s="2" t="s">
        <v>1</v>
      </c>
      <c r="J130" s="2" t="s">
        <v>2</v>
      </c>
      <c r="K130" s="1"/>
      <c r="L130" s="1"/>
      <c r="M130" s="1"/>
      <c r="O130" s="2" t="s">
        <v>1</v>
      </c>
      <c r="P130" s="2" t="s">
        <v>2</v>
      </c>
      <c r="Q130" s="1"/>
      <c r="R130" s="1"/>
      <c r="S130" s="1"/>
    </row>
    <row r="131" spans="3:19" x14ac:dyDescent="0.25">
      <c r="C131" s="2" t="s">
        <v>3</v>
      </c>
      <c r="D131" s="2" t="s">
        <v>4</v>
      </c>
      <c r="E131" s="1"/>
      <c r="F131" s="1"/>
      <c r="G131" s="1"/>
      <c r="I131" s="2" t="s">
        <v>3</v>
      </c>
      <c r="J131" s="2" t="s">
        <v>71</v>
      </c>
      <c r="K131" s="1"/>
      <c r="L131" s="1"/>
      <c r="M131" s="1"/>
      <c r="O131" s="2" t="s">
        <v>3</v>
      </c>
      <c r="P131" s="2" t="s">
        <v>72</v>
      </c>
      <c r="Q131" s="1"/>
      <c r="R131" s="1"/>
      <c r="S131" s="1"/>
    </row>
    <row r="132" spans="3:19" x14ac:dyDescent="0.25">
      <c r="C132" s="2" t="s">
        <v>5</v>
      </c>
      <c r="D132" s="2" t="s">
        <v>6</v>
      </c>
      <c r="E132" s="1"/>
      <c r="F132" s="1"/>
      <c r="G132" s="1"/>
      <c r="I132" s="2" t="s">
        <v>5</v>
      </c>
      <c r="J132" s="2" t="s">
        <v>6</v>
      </c>
      <c r="K132" s="1"/>
      <c r="L132" s="1"/>
      <c r="M132" s="1"/>
      <c r="O132" s="2" t="s">
        <v>5</v>
      </c>
      <c r="P132" s="2" t="s">
        <v>6</v>
      </c>
      <c r="Q132" s="1"/>
      <c r="R132" s="1"/>
      <c r="S132" s="1"/>
    </row>
    <row r="133" spans="3:19" x14ac:dyDescent="0.25">
      <c r="C133" s="2" t="s">
        <v>7</v>
      </c>
      <c r="D133" s="2" t="s">
        <v>8</v>
      </c>
      <c r="E133" s="1"/>
      <c r="F133" s="1"/>
      <c r="G133" s="1"/>
      <c r="I133" s="2" t="s">
        <v>7</v>
      </c>
      <c r="J133" s="2" t="s">
        <v>8</v>
      </c>
      <c r="K133" s="1"/>
      <c r="L133" s="1"/>
      <c r="M133" s="1"/>
      <c r="O133" s="2" t="s">
        <v>7</v>
      </c>
      <c r="P133" s="2" t="s">
        <v>8</v>
      </c>
      <c r="Q133" s="1"/>
      <c r="R133" s="1"/>
      <c r="S133" s="1"/>
    </row>
    <row r="134" spans="3:19" x14ac:dyDescent="0.25">
      <c r="C134" s="2" t="s">
        <v>49</v>
      </c>
      <c r="D134" s="2" t="s">
        <v>50</v>
      </c>
      <c r="E134" s="1"/>
      <c r="F134" s="1"/>
      <c r="G134" s="1"/>
      <c r="I134" s="2" t="s">
        <v>49</v>
      </c>
      <c r="J134" s="2" t="s">
        <v>50</v>
      </c>
      <c r="K134" s="1"/>
      <c r="L134" s="1"/>
      <c r="M134" s="1"/>
      <c r="O134" s="2" t="s">
        <v>49</v>
      </c>
      <c r="P134" s="2" t="s">
        <v>50</v>
      </c>
      <c r="Q134" s="1"/>
      <c r="R134" s="1"/>
      <c r="S134" s="1"/>
    </row>
    <row r="135" spans="3:19" x14ac:dyDescent="0.25">
      <c r="C135" s="1"/>
      <c r="D135" s="1"/>
      <c r="E135" s="1"/>
      <c r="F135" s="1"/>
      <c r="G135" s="1"/>
      <c r="I135" s="1"/>
      <c r="J135" s="1"/>
      <c r="K135" s="1"/>
      <c r="L135" s="1"/>
      <c r="M135" s="1"/>
      <c r="O135" s="1"/>
      <c r="P135" s="1"/>
      <c r="Q135" s="1"/>
      <c r="R135" s="1"/>
      <c r="S135" s="1"/>
    </row>
    <row r="136" spans="3:19" x14ac:dyDescent="0.25">
      <c r="C136" s="3" t="s">
        <v>9</v>
      </c>
      <c r="D136" s="4" t="s">
        <v>10</v>
      </c>
      <c r="E136" s="4" t="s">
        <v>11</v>
      </c>
      <c r="F136" s="4" t="s">
        <v>12</v>
      </c>
      <c r="G136" s="4" t="s">
        <v>13</v>
      </c>
      <c r="I136" s="3" t="s">
        <v>9</v>
      </c>
      <c r="J136" s="4" t="s">
        <v>10</v>
      </c>
      <c r="K136" s="4" t="s">
        <v>11</v>
      </c>
      <c r="L136" s="4" t="s">
        <v>12</v>
      </c>
      <c r="M136" s="4" t="s">
        <v>13</v>
      </c>
      <c r="O136" s="3" t="s">
        <v>9</v>
      </c>
      <c r="P136" s="4" t="s">
        <v>10</v>
      </c>
      <c r="Q136" s="4" t="s">
        <v>11</v>
      </c>
      <c r="R136" s="4" t="s">
        <v>12</v>
      </c>
      <c r="S136" s="4" t="s">
        <v>13</v>
      </c>
    </row>
    <row r="137" spans="3:19" x14ac:dyDescent="0.25">
      <c r="C137" s="5" t="s">
        <v>14</v>
      </c>
      <c r="D137" s="6"/>
      <c r="E137" s="7" t="s">
        <v>11</v>
      </c>
      <c r="F137" s="6"/>
      <c r="G137" s="6"/>
      <c r="I137" s="5" t="s">
        <v>14</v>
      </c>
      <c r="J137" s="6"/>
      <c r="K137" s="7" t="s">
        <v>11</v>
      </c>
      <c r="L137" s="6"/>
      <c r="M137" s="6"/>
      <c r="O137" s="5" t="s">
        <v>14</v>
      </c>
      <c r="P137" s="6"/>
      <c r="Q137" s="7" t="s">
        <v>11</v>
      </c>
      <c r="R137" s="6"/>
      <c r="S137" s="6"/>
    </row>
    <row r="138" spans="3:19" x14ac:dyDescent="0.25">
      <c r="C138" s="8" t="s">
        <v>51</v>
      </c>
      <c r="D138" s="9">
        <v>32</v>
      </c>
      <c r="E138" s="7" t="s">
        <v>11</v>
      </c>
      <c r="F138" s="10"/>
      <c r="G138" s="10"/>
      <c r="I138" s="8" t="s">
        <v>51</v>
      </c>
      <c r="J138" s="9">
        <v>32</v>
      </c>
      <c r="K138" s="7" t="s">
        <v>11</v>
      </c>
      <c r="L138" s="10"/>
      <c r="M138" s="10"/>
      <c r="O138" s="8" t="s">
        <v>51</v>
      </c>
      <c r="P138" s="9">
        <v>32</v>
      </c>
      <c r="Q138" s="7" t="s">
        <v>11</v>
      </c>
      <c r="R138" s="10"/>
      <c r="S138" s="10"/>
    </row>
    <row r="139" spans="3:19" x14ac:dyDescent="0.25">
      <c r="C139" s="8" t="s">
        <v>57</v>
      </c>
      <c r="D139" s="9">
        <v>86.5</v>
      </c>
      <c r="E139" s="7" t="s">
        <v>11</v>
      </c>
      <c r="F139" s="10"/>
      <c r="G139" s="10"/>
      <c r="I139" s="8" t="s">
        <v>57</v>
      </c>
      <c r="J139" s="9">
        <v>87.5</v>
      </c>
      <c r="K139" s="7" t="s">
        <v>11</v>
      </c>
      <c r="L139" s="10"/>
      <c r="M139" s="10"/>
      <c r="O139" s="8" t="s">
        <v>57</v>
      </c>
      <c r="P139" s="9">
        <v>87.5</v>
      </c>
      <c r="Q139" s="7" t="s">
        <v>11</v>
      </c>
      <c r="R139" s="10"/>
      <c r="S139" s="10"/>
    </row>
    <row r="140" spans="3:19" x14ac:dyDescent="0.25">
      <c r="C140" s="8" t="s">
        <v>11</v>
      </c>
      <c r="D140" s="10"/>
      <c r="E140" s="7" t="s">
        <v>11</v>
      </c>
      <c r="F140" s="10"/>
      <c r="G140" s="10"/>
      <c r="I140" s="8" t="s">
        <v>11</v>
      </c>
      <c r="J140" s="10"/>
      <c r="K140" s="7" t="s">
        <v>11</v>
      </c>
      <c r="L140" s="10"/>
      <c r="M140" s="10"/>
      <c r="O140" s="8" t="s">
        <v>11</v>
      </c>
      <c r="P140" s="10"/>
      <c r="Q140" s="7" t="s">
        <v>11</v>
      </c>
      <c r="R140" s="10"/>
      <c r="S140" s="10"/>
    </row>
    <row r="141" spans="3:19" x14ac:dyDescent="0.25">
      <c r="C141" s="8" t="s">
        <v>53</v>
      </c>
      <c r="D141" s="12">
        <v>-1.018</v>
      </c>
      <c r="E141" s="7" t="s">
        <v>16</v>
      </c>
      <c r="F141" s="10">
        <v>501.63499999999999</v>
      </c>
      <c r="G141" s="10">
        <f>D141*F141</f>
        <v>-510.66442999999998</v>
      </c>
      <c r="I141" s="8" t="s">
        <v>53</v>
      </c>
      <c r="J141" s="12">
        <v>-1.018</v>
      </c>
      <c r="K141" s="7" t="s">
        <v>16</v>
      </c>
      <c r="L141" s="10">
        <v>474.58</v>
      </c>
      <c r="M141" s="10">
        <f>J141*L141</f>
        <v>-483.12243999999998</v>
      </c>
      <c r="O141" s="8" t="s">
        <v>53</v>
      </c>
      <c r="P141" s="12">
        <v>-1.018</v>
      </c>
      <c r="Q141" s="7" t="s">
        <v>16</v>
      </c>
      <c r="R141" s="10">
        <v>446.995</v>
      </c>
      <c r="S141" s="10">
        <f>P141*R141</f>
        <v>-455.04091</v>
      </c>
    </row>
    <row r="142" spans="3:19" x14ac:dyDescent="0.25">
      <c r="C142" s="8" t="s">
        <v>58</v>
      </c>
      <c r="D142" s="12">
        <v>0.98199999999999998</v>
      </c>
      <c r="E142" s="7" t="s">
        <v>16</v>
      </c>
      <c r="F142" s="10">
        <v>1132.9337499999999</v>
      </c>
      <c r="G142" s="10">
        <f>D142*F142</f>
        <v>1112.5409424999998</v>
      </c>
      <c r="I142" s="8" t="s">
        <v>58</v>
      </c>
      <c r="J142" s="12">
        <v>0.98299999999999998</v>
      </c>
      <c r="K142" s="7" t="s">
        <v>16</v>
      </c>
      <c r="L142" s="10">
        <v>1039.9375</v>
      </c>
      <c r="M142" s="10">
        <f>J142*L142</f>
        <v>1022.2585625</v>
      </c>
      <c r="O142" s="8" t="s">
        <v>58</v>
      </c>
      <c r="P142" s="12">
        <v>0.98299999999999998</v>
      </c>
      <c r="Q142" s="7" t="s">
        <v>16</v>
      </c>
      <c r="R142" s="10">
        <v>974.3125</v>
      </c>
      <c r="S142" s="10">
        <f>P142*R142</f>
        <v>957.74918749999995</v>
      </c>
    </row>
    <row r="143" spans="3:19" x14ac:dyDescent="0.25">
      <c r="C143" s="8" t="s">
        <v>59</v>
      </c>
      <c r="D143" s="11">
        <v>85.029499999999999</v>
      </c>
      <c r="E143" s="7" t="s">
        <v>26</v>
      </c>
      <c r="F143" s="9">
        <v>1.3</v>
      </c>
      <c r="G143" s="10">
        <f>D143*F143</f>
        <v>110.53835000000001</v>
      </c>
      <c r="I143" s="8" t="s">
        <v>59</v>
      </c>
      <c r="J143" s="11">
        <v>86.012500000000003</v>
      </c>
      <c r="K143" s="7" t="s">
        <v>26</v>
      </c>
      <c r="L143" s="9">
        <v>1.3</v>
      </c>
      <c r="M143" s="10">
        <f>J143*L143</f>
        <v>111.81625000000001</v>
      </c>
      <c r="O143" s="8" t="s">
        <v>59</v>
      </c>
      <c r="P143" s="11">
        <v>86.012500000000003</v>
      </c>
      <c r="Q143" s="7" t="s">
        <v>26</v>
      </c>
      <c r="R143" s="9">
        <v>1.3</v>
      </c>
      <c r="S143" s="10">
        <f>P143*R143</f>
        <v>111.81625000000001</v>
      </c>
    </row>
    <row r="144" spans="3:19" x14ac:dyDescent="0.25">
      <c r="C144" s="8" t="s">
        <v>60</v>
      </c>
      <c r="D144" s="12">
        <v>-3.5999999999999997E-2</v>
      </c>
      <c r="E144" s="7" t="s">
        <v>16</v>
      </c>
      <c r="F144" s="10"/>
      <c r="G144" s="10"/>
      <c r="I144" s="8" t="s">
        <v>60</v>
      </c>
      <c r="J144" s="12">
        <v>-3.5000000000000003E-2</v>
      </c>
      <c r="K144" s="7" t="s">
        <v>16</v>
      </c>
      <c r="L144" s="10"/>
      <c r="M144" s="10"/>
      <c r="O144" s="8" t="s">
        <v>60</v>
      </c>
      <c r="P144" s="12">
        <v>-3.5000000000000003E-2</v>
      </c>
      <c r="Q144" s="7" t="s">
        <v>16</v>
      </c>
      <c r="R144" s="10"/>
      <c r="S144" s="10"/>
    </row>
    <row r="145" spans="3:19" x14ac:dyDescent="0.25">
      <c r="C145" s="8" t="s">
        <v>11</v>
      </c>
      <c r="D145" s="10"/>
      <c r="E145" s="7" t="s">
        <v>11</v>
      </c>
      <c r="F145" s="10"/>
      <c r="G145" s="10"/>
      <c r="I145" s="8" t="s">
        <v>11</v>
      </c>
      <c r="J145" s="10"/>
      <c r="K145" s="7" t="s">
        <v>11</v>
      </c>
      <c r="L145" s="10"/>
      <c r="M145" s="10"/>
      <c r="O145" s="8" t="s">
        <v>11</v>
      </c>
      <c r="P145" s="10"/>
      <c r="Q145" s="7" t="s">
        <v>11</v>
      </c>
      <c r="R145" s="10"/>
      <c r="S145" s="10"/>
    </row>
    <row r="146" spans="3:19" x14ac:dyDescent="0.25">
      <c r="C146" s="8" t="s">
        <v>22</v>
      </c>
      <c r="D146" s="10"/>
      <c r="E146" s="7" t="s">
        <v>11</v>
      </c>
      <c r="F146" s="10"/>
      <c r="G146" s="10"/>
      <c r="I146" s="8" t="s">
        <v>22</v>
      </c>
      <c r="J146" s="10"/>
      <c r="K146" s="7" t="s">
        <v>11</v>
      </c>
      <c r="L146" s="10"/>
      <c r="M146" s="10"/>
      <c r="O146" s="8" t="s">
        <v>22</v>
      </c>
      <c r="P146" s="10"/>
      <c r="Q146" s="7" t="s">
        <v>11</v>
      </c>
      <c r="R146" s="10"/>
      <c r="S146" s="10"/>
    </row>
    <row r="147" spans="3:19" x14ac:dyDescent="0.25">
      <c r="C147" s="8" t="s">
        <v>11</v>
      </c>
      <c r="D147" s="10"/>
      <c r="E147" s="7" t="s">
        <v>11</v>
      </c>
      <c r="F147" s="10"/>
      <c r="G147" s="10"/>
      <c r="I147" s="8" t="s">
        <v>11</v>
      </c>
      <c r="J147" s="10"/>
      <c r="K147" s="7" t="s">
        <v>11</v>
      </c>
      <c r="L147" s="10"/>
      <c r="M147" s="10"/>
      <c r="O147" s="8" t="s">
        <v>11</v>
      </c>
      <c r="P147" s="10"/>
      <c r="Q147" s="7" t="s">
        <v>11</v>
      </c>
      <c r="R147" s="10"/>
      <c r="S147" s="10"/>
    </row>
    <row r="148" spans="3:19" x14ac:dyDescent="0.25">
      <c r="C148" s="5" t="s">
        <v>61</v>
      </c>
      <c r="D148" s="6"/>
      <c r="E148" s="7" t="s">
        <v>11</v>
      </c>
      <c r="F148" s="6"/>
      <c r="G148" s="6">
        <f>SUM(G138:G147)</f>
        <v>712.4148624999998</v>
      </c>
      <c r="I148" s="5" t="s">
        <v>61</v>
      </c>
      <c r="J148" s="6"/>
      <c r="K148" s="7" t="s">
        <v>11</v>
      </c>
      <c r="L148" s="6"/>
      <c r="M148" s="6">
        <f>SUM(M138:M147)</f>
        <v>650.95237250000002</v>
      </c>
      <c r="O148" s="5" t="s">
        <v>61</v>
      </c>
      <c r="P148" s="6"/>
      <c r="Q148" s="7" t="s">
        <v>11</v>
      </c>
      <c r="R148" s="6"/>
      <c r="S148" s="6">
        <f>SUM(S138:S147)</f>
        <v>614.52452749999998</v>
      </c>
    </row>
    <row r="149" spans="3:19" x14ac:dyDescent="0.25">
      <c r="C149" s="8" t="s">
        <v>11</v>
      </c>
      <c r="D149" s="10"/>
      <c r="E149" s="7" t="s">
        <v>11</v>
      </c>
      <c r="F149" s="10"/>
      <c r="G149" s="10"/>
      <c r="I149" s="8" t="s">
        <v>11</v>
      </c>
      <c r="J149" s="10"/>
      <c r="K149" s="7" t="s">
        <v>11</v>
      </c>
      <c r="L149" s="10"/>
      <c r="M149" s="10"/>
      <c r="O149" s="8" t="s">
        <v>11</v>
      </c>
      <c r="P149" s="10"/>
      <c r="Q149" s="7" t="s">
        <v>11</v>
      </c>
      <c r="R149" s="10"/>
      <c r="S149" s="10"/>
    </row>
    <row r="150" spans="3:19" x14ac:dyDescent="0.25">
      <c r="C150" s="5" t="s">
        <v>24</v>
      </c>
      <c r="D150" s="6"/>
      <c r="E150" s="7" t="s">
        <v>11</v>
      </c>
      <c r="F150" s="6"/>
      <c r="G150" s="6"/>
      <c r="I150" s="5" t="s">
        <v>24</v>
      </c>
      <c r="J150" s="6"/>
      <c r="K150" s="7" t="s">
        <v>11</v>
      </c>
      <c r="L150" s="6"/>
      <c r="M150" s="6"/>
      <c r="O150" s="5" t="s">
        <v>24</v>
      </c>
      <c r="P150" s="6"/>
      <c r="Q150" s="7" t="s">
        <v>11</v>
      </c>
      <c r="R150" s="6"/>
      <c r="S150" s="6"/>
    </row>
    <row r="151" spans="3:19" x14ac:dyDescent="0.25">
      <c r="C151" s="8" t="s">
        <v>62</v>
      </c>
      <c r="D151" s="11">
        <v>-210</v>
      </c>
      <c r="E151" s="7" t="s">
        <v>26</v>
      </c>
      <c r="F151" s="9">
        <v>2.5449999999999999</v>
      </c>
      <c r="G151" s="10">
        <f>D151*F151</f>
        <v>-534.44999999999993</v>
      </c>
      <c r="I151" s="8" t="s">
        <v>62</v>
      </c>
      <c r="J151" s="11">
        <v>-210</v>
      </c>
      <c r="K151" s="7" t="s">
        <v>26</v>
      </c>
      <c r="L151" s="9">
        <v>2.2225000000000001</v>
      </c>
      <c r="M151" s="10">
        <f>J151*L151</f>
        <v>-466.72500000000002</v>
      </c>
      <c r="O151" s="8" t="s">
        <v>62</v>
      </c>
      <c r="P151" s="11">
        <v>-210</v>
      </c>
      <c r="Q151" s="7" t="s">
        <v>26</v>
      </c>
      <c r="R151" s="9">
        <v>2.1475</v>
      </c>
      <c r="S151" s="10">
        <f>P151*R151</f>
        <v>-450.97499999999997</v>
      </c>
    </row>
    <row r="152" spans="3:19" x14ac:dyDescent="0.25">
      <c r="C152" s="5" t="s">
        <v>28</v>
      </c>
      <c r="D152" s="6"/>
      <c r="E152" s="7" t="s">
        <v>11</v>
      </c>
      <c r="F152" s="6"/>
      <c r="G152" s="6">
        <f>SUM(G151:G151)</f>
        <v>-534.44999999999993</v>
      </c>
      <c r="I152" s="5" t="s">
        <v>28</v>
      </c>
      <c r="J152" s="6"/>
      <c r="K152" s="7" t="s">
        <v>11</v>
      </c>
      <c r="L152" s="6"/>
      <c r="M152" s="6">
        <f>SUM(M151:M151)</f>
        <v>-466.72500000000002</v>
      </c>
      <c r="O152" s="5" t="s">
        <v>28</v>
      </c>
      <c r="P152" s="6"/>
      <c r="Q152" s="7" t="s">
        <v>11</v>
      </c>
      <c r="R152" s="6"/>
      <c r="S152" s="6">
        <f>SUM(S151:S151)</f>
        <v>-450.97499999999997</v>
      </c>
    </row>
    <row r="153" spans="3:19" x14ac:dyDescent="0.25">
      <c r="C153" s="5" t="s">
        <v>29</v>
      </c>
      <c r="D153" s="6"/>
      <c r="E153" s="7" t="s">
        <v>11</v>
      </c>
      <c r="F153" s="6"/>
      <c r="G153" s="6"/>
      <c r="I153" s="5" t="s">
        <v>29</v>
      </c>
      <c r="J153" s="6"/>
      <c r="K153" s="7" t="s">
        <v>11</v>
      </c>
      <c r="L153" s="6"/>
      <c r="M153" s="6"/>
      <c r="O153" s="5" t="s">
        <v>29</v>
      </c>
      <c r="P153" s="6"/>
      <c r="Q153" s="7" t="s">
        <v>11</v>
      </c>
      <c r="R153" s="6"/>
      <c r="S153" s="6"/>
    </row>
    <row r="154" spans="3:19" x14ac:dyDescent="0.25">
      <c r="C154" s="8" t="s">
        <v>30</v>
      </c>
      <c r="D154" s="10"/>
      <c r="E154" s="7" t="s">
        <v>31</v>
      </c>
      <c r="F154" s="10"/>
      <c r="G154" s="11">
        <v>-2</v>
      </c>
      <c r="I154" s="8" t="s">
        <v>30</v>
      </c>
      <c r="J154" s="10"/>
      <c r="K154" s="7" t="s">
        <v>31</v>
      </c>
      <c r="L154" s="10"/>
      <c r="M154" s="11">
        <v>-2</v>
      </c>
      <c r="O154" s="8" t="s">
        <v>30</v>
      </c>
      <c r="P154" s="10"/>
      <c r="Q154" s="7" t="s">
        <v>31</v>
      </c>
      <c r="R154" s="10"/>
      <c r="S154" s="11">
        <v>-2</v>
      </c>
    </row>
    <row r="155" spans="3:19" x14ac:dyDescent="0.25">
      <c r="C155" s="8" t="s">
        <v>32</v>
      </c>
      <c r="D155" s="10"/>
      <c r="E155" s="7" t="s">
        <v>31</v>
      </c>
      <c r="F155" s="10"/>
      <c r="G155" s="11">
        <v>-3</v>
      </c>
      <c r="I155" s="8" t="s">
        <v>32</v>
      </c>
      <c r="J155" s="10"/>
      <c r="K155" s="7" t="s">
        <v>31</v>
      </c>
      <c r="L155" s="10"/>
      <c r="M155" s="11">
        <v>-3</v>
      </c>
      <c r="O155" s="8" t="s">
        <v>32</v>
      </c>
      <c r="P155" s="10"/>
      <c r="Q155" s="7" t="s">
        <v>31</v>
      </c>
      <c r="R155" s="10"/>
      <c r="S155" s="11">
        <v>-3</v>
      </c>
    </row>
    <row r="156" spans="3:19" x14ac:dyDescent="0.25">
      <c r="C156" s="8" t="s">
        <v>33</v>
      </c>
      <c r="D156" s="10"/>
      <c r="E156" s="7" t="s">
        <v>31</v>
      </c>
      <c r="F156" s="10"/>
      <c r="G156" s="11">
        <v>-1</v>
      </c>
      <c r="I156" s="8" t="s">
        <v>33</v>
      </c>
      <c r="J156" s="10"/>
      <c r="K156" s="7" t="s">
        <v>31</v>
      </c>
      <c r="L156" s="10"/>
      <c r="M156" s="11">
        <v>-1</v>
      </c>
      <c r="O156" s="8" t="s">
        <v>33</v>
      </c>
      <c r="P156" s="10"/>
      <c r="Q156" s="7" t="s">
        <v>31</v>
      </c>
      <c r="R156" s="10"/>
      <c r="S156" s="11">
        <v>-1</v>
      </c>
    </row>
    <row r="157" spans="3:19" x14ac:dyDescent="0.25">
      <c r="C157" s="8" t="s">
        <v>63</v>
      </c>
      <c r="D157" s="10"/>
      <c r="E157" s="7" t="s">
        <v>31</v>
      </c>
      <c r="F157" s="10"/>
      <c r="G157" s="11">
        <v>-1</v>
      </c>
      <c r="I157" s="8" t="s">
        <v>63</v>
      </c>
      <c r="J157" s="10"/>
      <c r="K157" s="7" t="s">
        <v>31</v>
      </c>
      <c r="L157" s="10"/>
      <c r="M157" s="11">
        <v>-1</v>
      </c>
      <c r="O157" s="8" t="s">
        <v>63</v>
      </c>
      <c r="P157" s="10"/>
      <c r="Q157" s="7" t="s">
        <v>31</v>
      </c>
      <c r="R157" s="10"/>
      <c r="S157" s="11">
        <v>-1</v>
      </c>
    </row>
    <row r="158" spans="3:19" x14ac:dyDescent="0.25">
      <c r="C158" s="8" t="s">
        <v>64</v>
      </c>
      <c r="D158" s="12">
        <v>-3.5999999999999997E-2</v>
      </c>
      <c r="E158" s="7" t="s">
        <v>31</v>
      </c>
      <c r="F158" s="10">
        <v>69</v>
      </c>
      <c r="G158" s="10">
        <f>D158*F158</f>
        <v>-2.484</v>
      </c>
      <c r="I158" s="8" t="s">
        <v>64</v>
      </c>
      <c r="J158" s="12">
        <v>-3.5000000000000003E-2</v>
      </c>
      <c r="K158" s="7" t="s">
        <v>31</v>
      </c>
      <c r="L158" s="10">
        <v>72</v>
      </c>
      <c r="M158" s="10">
        <f>J158*L158</f>
        <v>-2.5200000000000005</v>
      </c>
      <c r="O158" s="8" t="s">
        <v>64</v>
      </c>
      <c r="P158" s="12">
        <v>-3.5000000000000003E-2</v>
      </c>
      <c r="Q158" s="7" t="s">
        <v>31</v>
      </c>
      <c r="R158" s="10">
        <v>72</v>
      </c>
      <c r="S158" s="10">
        <f>P158*R158</f>
        <v>-2.5200000000000005</v>
      </c>
    </row>
    <row r="159" spans="3:19" x14ac:dyDescent="0.25">
      <c r="C159" s="8" t="s">
        <v>38</v>
      </c>
      <c r="D159" s="11">
        <v>-3</v>
      </c>
      <c r="E159" s="7" t="s">
        <v>26</v>
      </c>
      <c r="F159" s="9">
        <v>0.65</v>
      </c>
      <c r="G159" s="10">
        <f>D159*F159</f>
        <v>-1.9500000000000002</v>
      </c>
      <c r="I159" s="8" t="s">
        <v>38</v>
      </c>
      <c r="J159" s="11">
        <v>-3</v>
      </c>
      <c r="K159" s="7" t="s">
        <v>26</v>
      </c>
      <c r="L159" s="9">
        <v>0.55000000000000004</v>
      </c>
      <c r="M159" s="10">
        <f>J159*L159</f>
        <v>-1.6500000000000001</v>
      </c>
      <c r="O159" s="8" t="s">
        <v>38</v>
      </c>
      <c r="P159" s="11">
        <v>-3</v>
      </c>
      <c r="Q159" s="7" t="s">
        <v>26</v>
      </c>
      <c r="R159" s="9">
        <v>0.55000000000000004</v>
      </c>
      <c r="S159" s="10">
        <f>P159*R159</f>
        <v>-1.6500000000000001</v>
      </c>
    </row>
    <row r="160" spans="3:19" x14ac:dyDescent="0.25">
      <c r="C160" s="8" t="s">
        <v>65</v>
      </c>
      <c r="D160" s="12">
        <v>-0.98199999999999998</v>
      </c>
      <c r="E160" s="7" t="s">
        <v>11</v>
      </c>
      <c r="F160" s="9">
        <v>6.6325000000000003</v>
      </c>
      <c r="G160" s="10">
        <f>D160*F160</f>
        <v>-6.513115</v>
      </c>
      <c r="I160" s="8" t="s">
        <v>65</v>
      </c>
      <c r="J160" s="12">
        <v>-0.98299999999999998</v>
      </c>
      <c r="K160" s="7" t="s">
        <v>11</v>
      </c>
      <c r="L160" s="9">
        <v>7.1</v>
      </c>
      <c r="M160" s="10">
        <f>J160*L160</f>
        <v>-6.9792999999999994</v>
      </c>
      <c r="O160" s="8" t="s">
        <v>65</v>
      </c>
      <c r="P160" s="12">
        <v>-0.98299999999999998</v>
      </c>
      <c r="Q160" s="7" t="s">
        <v>11</v>
      </c>
      <c r="R160" s="9">
        <v>7.1</v>
      </c>
      <c r="S160" s="10">
        <f>P160*R160</f>
        <v>-6.9792999999999994</v>
      </c>
    </row>
    <row r="161" spans="3:19" x14ac:dyDescent="0.25">
      <c r="C161" s="5" t="s">
        <v>40</v>
      </c>
      <c r="D161" s="6"/>
      <c r="E161" s="7" t="s">
        <v>11</v>
      </c>
      <c r="F161" s="6"/>
      <c r="G161" s="6">
        <f>SUM(G153:G160)</f>
        <v>-17.947115</v>
      </c>
      <c r="I161" s="5" t="s">
        <v>40</v>
      </c>
      <c r="J161" s="6"/>
      <c r="K161" s="7" t="s">
        <v>11</v>
      </c>
      <c r="L161" s="6"/>
      <c r="M161" s="6">
        <f>SUM(M153:M160)</f>
        <v>-18.1493</v>
      </c>
      <c r="O161" s="5" t="s">
        <v>40</v>
      </c>
      <c r="P161" s="6"/>
      <c r="Q161" s="7" t="s">
        <v>11</v>
      </c>
      <c r="R161" s="6"/>
      <c r="S161" s="6">
        <f>SUM(S153:S160)</f>
        <v>-18.1493</v>
      </c>
    </row>
    <row r="162" spans="3:19" x14ac:dyDescent="0.25">
      <c r="C162" s="5" t="s">
        <v>66</v>
      </c>
      <c r="D162" s="6"/>
      <c r="E162" s="7" t="s">
        <v>11</v>
      </c>
      <c r="F162" s="6"/>
      <c r="G162" s="6">
        <f>SUM(G152,G161)</f>
        <v>-552.39711499999999</v>
      </c>
      <c r="I162" s="5" t="s">
        <v>66</v>
      </c>
      <c r="J162" s="6"/>
      <c r="K162" s="7" t="s">
        <v>11</v>
      </c>
      <c r="L162" s="6"/>
      <c r="M162" s="6">
        <f>SUM(M152,M161)</f>
        <v>-484.87430000000001</v>
      </c>
      <c r="O162" s="5" t="s">
        <v>66</v>
      </c>
      <c r="P162" s="6"/>
      <c r="Q162" s="7" t="s">
        <v>11</v>
      </c>
      <c r="R162" s="6"/>
      <c r="S162" s="6">
        <f>SUM(S152,S161)</f>
        <v>-469.12429999999995</v>
      </c>
    </row>
    <row r="163" spans="3:19" x14ac:dyDescent="0.25">
      <c r="C163" s="5" t="s">
        <v>41</v>
      </c>
      <c r="D163" s="6"/>
      <c r="E163" s="7" t="s">
        <v>11</v>
      </c>
      <c r="F163" s="6"/>
      <c r="G163" s="6">
        <f>SUM(G148,G162)</f>
        <v>160.01774749999981</v>
      </c>
      <c r="I163" s="5" t="s">
        <v>41</v>
      </c>
      <c r="J163" s="6"/>
      <c r="K163" s="7" t="s">
        <v>11</v>
      </c>
      <c r="L163" s="6"/>
      <c r="M163" s="6">
        <f>SUM(M148,M162)</f>
        <v>166.07807250000002</v>
      </c>
      <c r="O163" s="5" t="s">
        <v>41</v>
      </c>
      <c r="P163" s="6"/>
      <c r="Q163" s="7" t="s">
        <v>11</v>
      </c>
      <c r="R163" s="6"/>
      <c r="S163" s="6">
        <f>SUM(S148,S162)</f>
        <v>145.40022750000003</v>
      </c>
    </row>
    <row r="164" spans="3:19" x14ac:dyDescent="0.25">
      <c r="C164" s="8" t="s">
        <v>11</v>
      </c>
      <c r="D164" s="10"/>
      <c r="E164" s="7" t="s">
        <v>11</v>
      </c>
      <c r="F164" s="10"/>
      <c r="G164" s="10"/>
      <c r="I164" s="8" t="s">
        <v>11</v>
      </c>
      <c r="J164" s="10"/>
      <c r="K164" s="7" t="s">
        <v>11</v>
      </c>
      <c r="L164" s="10"/>
      <c r="M164" s="10"/>
      <c r="O164" s="8" t="s">
        <v>11</v>
      </c>
      <c r="P164" s="10"/>
      <c r="Q164" s="7" t="s">
        <v>11</v>
      </c>
      <c r="R164" s="10"/>
      <c r="S164" s="10"/>
    </row>
    <row r="165" spans="3:19" x14ac:dyDescent="0.25">
      <c r="C165" s="5" t="s">
        <v>55</v>
      </c>
      <c r="D165" s="6">
        <v>205</v>
      </c>
      <c r="E165" s="7" t="s">
        <v>11</v>
      </c>
      <c r="F165" s="6"/>
      <c r="G165" s="6"/>
      <c r="I165" s="5" t="s">
        <v>55</v>
      </c>
      <c r="J165" s="6">
        <v>196</v>
      </c>
      <c r="K165" s="7" t="s">
        <v>11</v>
      </c>
      <c r="L165" s="6"/>
      <c r="M165" s="6"/>
      <c r="O165" s="5" t="s">
        <v>55</v>
      </c>
      <c r="P165" s="6">
        <v>196</v>
      </c>
      <c r="Q165" s="7" t="s">
        <v>11</v>
      </c>
      <c r="R165" s="6"/>
      <c r="S165" s="6"/>
    </row>
    <row r="166" spans="3:19" x14ac:dyDescent="0.25">
      <c r="C166" s="1"/>
      <c r="D166" s="1"/>
      <c r="E166" s="1"/>
      <c r="F166" s="1"/>
      <c r="G166" s="1"/>
      <c r="I166" s="1"/>
      <c r="J166" s="1"/>
      <c r="K166" s="1"/>
      <c r="L166" s="1"/>
      <c r="M166" s="1"/>
      <c r="O166" s="1"/>
      <c r="P166" s="1"/>
      <c r="Q166" s="1"/>
      <c r="R166" s="1"/>
      <c r="S166" s="1"/>
    </row>
    <row r="167" spans="3:19" x14ac:dyDescent="0.25">
      <c r="C167" s="1"/>
      <c r="D167" s="1"/>
      <c r="E167" s="1"/>
      <c r="F167" s="1"/>
      <c r="G167" s="1"/>
      <c r="I167" s="1"/>
      <c r="J167" s="1"/>
      <c r="K167" s="1"/>
      <c r="L167" s="1"/>
      <c r="M167" s="1"/>
      <c r="O167" s="1"/>
      <c r="P167" s="1"/>
      <c r="Q167" s="1"/>
      <c r="R167" s="1"/>
      <c r="S167" s="1"/>
    </row>
    <row r="168" spans="3:19" x14ac:dyDescent="0.25">
      <c r="C168" s="1"/>
      <c r="D168" s="1"/>
      <c r="E168" s="1"/>
      <c r="F168" s="1"/>
      <c r="G168" s="1"/>
      <c r="I168" s="1"/>
      <c r="J168" s="1"/>
      <c r="K168" s="1"/>
      <c r="L168" s="1"/>
      <c r="M168" s="1"/>
      <c r="O168" s="1"/>
      <c r="P168" s="1"/>
      <c r="Q168" s="1"/>
      <c r="R168" s="1"/>
      <c r="S168" s="1"/>
    </row>
    <row r="169" spans="3:19" x14ac:dyDescent="0.25">
      <c r="C169" s="2" t="s">
        <v>43</v>
      </c>
      <c r="D169" s="1"/>
      <c r="E169" s="1"/>
      <c r="F169" s="1"/>
      <c r="G169" s="1"/>
      <c r="I169" s="2" t="s">
        <v>43</v>
      </c>
      <c r="J169" s="1"/>
      <c r="K169" s="1"/>
      <c r="L169" s="1"/>
      <c r="M169" s="1"/>
      <c r="O169" s="2" t="s">
        <v>43</v>
      </c>
      <c r="P169" s="1"/>
      <c r="Q169" s="1"/>
      <c r="R169" s="1"/>
      <c r="S169" s="1"/>
    </row>
    <row r="170" spans="3:19" x14ac:dyDescent="0.25">
      <c r="C170" s="1"/>
      <c r="D170" s="1"/>
      <c r="E170" s="1"/>
      <c r="F170" s="1"/>
      <c r="G170" s="1"/>
      <c r="I170" s="1"/>
      <c r="J170" s="1"/>
      <c r="K170" s="1"/>
      <c r="L170" s="1"/>
      <c r="M170" s="1"/>
      <c r="O170" s="1"/>
      <c r="P170" s="1"/>
      <c r="Q170" s="1"/>
      <c r="R170" s="1"/>
      <c r="S170" s="1"/>
    </row>
    <row r="171" spans="3:19" x14ac:dyDescent="0.25">
      <c r="C171" s="2" t="s">
        <v>67</v>
      </c>
      <c r="D171" s="1"/>
      <c r="E171" s="1"/>
      <c r="F171" s="1"/>
      <c r="G171" s="1"/>
      <c r="I171" s="2" t="s">
        <v>67</v>
      </c>
      <c r="J171" s="1"/>
      <c r="K171" s="1"/>
      <c r="L171" s="1"/>
      <c r="M171" s="1"/>
      <c r="O171" s="2" t="s">
        <v>67</v>
      </c>
      <c r="P171" s="1"/>
      <c r="Q171" s="1"/>
      <c r="R171" s="1"/>
      <c r="S171" s="1"/>
    </row>
    <row r="172" spans="3:19" x14ac:dyDescent="0.25">
      <c r="C172" s="2" t="s">
        <v>68</v>
      </c>
      <c r="D172" s="1"/>
      <c r="E172" s="1"/>
      <c r="F172" s="1"/>
      <c r="G172" s="1"/>
      <c r="I172" s="2" t="s">
        <v>68</v>
      </c>
      <c r="J172" s="1"/>
      <c r="K172" s="1"/>
      <c r="L172" s="1"/>
      <c r="M172" s="1"/>
      <c r="O172" s="2" t="s">
        <v>68</v>
      </c>
      <c r="P172" s="1"/>
      <c r="Q172" s="1"/>
      <c r="R172" s="1"/>
      <c r="S172" s="1"/>
    </row>
    <row r="173" spans="3:19" x14ac:dyDescent="0.25">
      <c r="C173" s="1"/>
      <c r="D173" s="1"/>
      <c r="E173" s="1"/>
      <c r="F173" s="1"/>
      <c r="G173" s="1"/>
      <c r="I173" s="1"/>
      <c r="J173" s="1"/>
      <c r="K173" s="1"/>
      <c r="L173" s="1"/>
      <c r="M173" s="1"/>
      <c r="O173" s="1"/>
      <c r="P173" s="1"/>
      <c r="Q173" s="1"/>
      <c r="R173" s="1"/>
      <c r="S173" s="1"/>
    </row>
    <row r="174" spans="3:19" x14ac:dyDescent="0.25">
      <c r="C174" s="2" t="s">
        <v>69</v>
      </c>
      <c r="D174" s="1"/>
      <c r="E174" s="1"/>
      <c r="F174" s="1"/>
      <c r="G174" s="1"/>
      <c r="I174" s="2" t="s">
        <v>69</v>
      </c>
      <c r="J174" s="1"/>
      <c r="K174" s="1"/>
      <c r="L174" s="1"/>
      <c r="M174" s="1"/>
      <c r="O174" s="2" t="s">
        <v>69</v>
      </c>
      <c r="P174" s="1"/>
      <c r="Q174" s="1"/>
      <c r="R174" s="1"/>
      <c r="S174" s="1"/>
    </row>
    <row r="175" spans="3:19" x14ac:dyDescent="0.25">
      <c r="C175" s="2" t="s">
        <v>70</v>
      </c>
      <c r="D175" s="1"/>
      <c r="E175" s="1"/>
      <c r="F175" s="1"/>
      <c r="G175" s="1"/>
      <c r="I175" s="2" t="s">
        <v>70</v>
      </c>
      <c r="J175" s="1"/>
      <c r="K175" s="1"/>
      <c r="L175" s="1"/>
      <c r="M175" s="1"/>
      <c r="O175" s="2" t="s">
        <v>70</v>
      </c>
      <c r="P175" s="1"/>
      <c r="Q175" s="1"/>
      <c r="R175" s="1"/>
      <c r="S17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552A8-C2BA-48FC-97E0-96B6022F9369}">
  <dimension ref="C1:S181"/>
  <sheetViews>
    <sheetView workbookViewId="0">
      <selection activeCell="O1" sqref="O1:S181"/>
    </sheetView>
  </sheetViews>
  <sheetFormatPr defaultRowHeight="15" x14ac:dyDescent="0.25"/>
  <sheetData>
    <row r="1" spans="3:19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</row>
    <row r="2" spans="3:19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</row>
    <row r="3" spans="3:19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71</v>
      </c>
      <c r="K3" s="1"/>
      <c r="L3" s="1"/>
      <c r="M3" s="1"/>
      <c r="O3" s="2" t="s">
        <v>3</v>
      </c>
      <c r="P3" s="2" t="s">
        <v>72</v>
      </c>
      <c r="Q3" s="1"/>
      <c r="R3" s="1"/>
      <c r="S3" s="1"/>
    </row>
    <row r="4" spans="3:19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</row>
    <row r="5" spans="3:19" x14ac:dyDescent="0.25">
      <c r="C5" s="2" t="s">
        <v>7</v>
      </c>
      <c r="D5" s="2" t="s">
        <v>73</v>
      </c>
      <c r="E5" s="1"/>
      <c r="F5" s="1"/>
      <c r="G5" s="1"/>
      <c r="I5" s="2" t="s">
        <v>7</v>
      </c>
      <c r="J5" s="2" t="s">
        <v>73</v>
      </c>
      <c r="K5" s="1"/>
      <c r="L5" s="1"/>
      <c r="M5" s="1"/>
      <c r="O5" s="2" t="s">
        <v>7</v>
      </c>
      <c r="P5" s="2" t="s">
        <v>73</v>
      </c>
      <c r="Q5" s="1"/>
      <c r="R5" s="1"/>
      <c r="S5" s="1"/>
    </row>
    <row r="6" spans="3:19" x14ac:dyDescent="0.25">
      <c r="C6" s="1"/>
      <c r="D6" s="1"/>
      <c r="E6" s="1"/>
      <c r="F6" s="1"/>
      <c r="G6" s="1"/>
      <c r="I6" s="1"/>
      <c r="J6" s="1"/>
      <c r="K6" s="1"/>
      <c r="L6" s="1"/>
      <c r="M6" s="1"/>
      <c r="O6" s="1"/>
      <c r="P6" s="1"/>
      <c r="Q6" s="1"/>
      <c r="R6" s="1"/>
      <c r="S6" s="1"/>
    </row>
    <row r="7" spans="3:19" x14ac:dyDescent="0.25">
      <c r="C7" s="3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I7" s="3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O7" s="3" t="s">
        <v>9</v>
      </c>
      <c r="P7" s="4" t="s">
        <v>10</v>
      </c>
      <c r="Q7" s="4" t="s">
        <v>11</v>
      </c>
      <c r="R7" s="4" t="s">
        <v>12</v>
      </c>
      <c r="S7" s="4" t="s">
        <v>13</v>
      </c>
    </row>
    <row r="8" spans="3:19" x14ac:dyDescent="0.25">
      <c r="C8" s="5" t="s">
        <v>14</v>
      </c>
      <c r="D8" s="6"/>
      <c r="E8" s="7" t="s">
        <v>11</v>
      </c>
      <c r="F8" s="6"/>
      <c r="G8" s="6"/>
      <c r="I8" s="5" t="s">
        <v>14</v>
      </c>
      <c r="J8" s="6"/>
      <c r="K8" s="7" t="s">
        <v>11</v>
      </c>
      <c r="L8" s="6"/>
      <c r="M8" s="6"/>
      <c r="O8" s="5" t="s">
        <v>14</v>
      </c>
      <c r="P8" s="6"/>
      <c r="Q8" s="7" t="s">
        <v>11</v>
      </c>
      <c r="R8" s="6"/>
      <c r="S8" s="6"/>
    </row>
    <row r="9" spans="3:19" x14ac:dyDescent="0.25">
      <c r="C9" s="8" t="s">
        <v>15</v>
      </c>
      <c r="D9" s="9">
        <v>34.4</v>
      </c>
      <c r="E9" s="7" t="s">
        <v>16</v>
      </c>
      <c r="F9" s="10">
        <v>274.75</v>
      </c>
      <c r="G9" s="10">
        <f>D9*F9</f>
        <v>9451.4</v>
      </c>
      <c r="I9" s="8" t="s">
        <v>15</v>
      </c>
      <c r="J9" s="9">
        <v>34.299999999999997</v>
      </c>
      <c r="K9" s="7" t="s">
        <v>16</v>
      </c>
      <c r="L9" s="10">
        <v>266</v>
      </c>
      <c r="M9" s="10">
        <f>J9*L9</f>
        <v>9123.7999999999993</v>
      </c>
      <c r="O9" s="8" t="s">
        <v>15</v>
      </c>
      <c r="P9" s="9">
        <v>34.299999999999997</v>
      </c>
      <c r="Q9" s="7" t="s">
        <v>16</v>
      </c>
      <c r="R9" s="10">
        <v>248.25</v>
      </c>
      <c r="S9" s="10">
        <f>P9*R9</f>
        <v>8514.9749999999985</v>
      </c>
    </row>
    <row r="10" spans="3:19" x14ac:dyDescent="0.25">
      <c r="C10" s="8" t="s">
        <v>17</v>
      </c>
      <c r="D10" s="9">
        <v>0.41</v>
      </c>
      <c r="E10" s="7" t="s">
        <v>16</v>
      </c>
      <c r="F10" s="10">
        <v>2221.0144725</v>
      </c>
      <c r="G10" s="10">
        <f>D10*F10</f>
        <v>910.61593372499999</v>
      </c>
      <c r="I10" s="8" t="s">
        <v>17</v>
      </c>
      <c r="J10" s="9">
        <v>0.41</v>
      </c>
      <c r="K10" s="7" t="s">
        <v>16</v>
      </c>
      <c r="L10" s="10">
        <v>1843.1343750000001</v>
      </c>
      <c r="M10" s="10">
        <f>J10*L10</f>
        <v>755.68509374999996</v>
      </c>
      <c r="O10" s="8" t="s">
        <v>17</v>
      </c>
      <c r="P10" s="9">
        <v>0.41</v>
      </c>
      <c r="Q10" s="7" t="s">
        <v>16</v>
      </c>
      <c r="R10" s="10">
        <v>1569.1031250000001</v>
      </c>
      <c r="S10" s="10">
        <f>P10*R10</f>
        <v>643.33228125000005</v>
      </c>
    </row>
    <row r="11" spans="3:19" x14ac:dyDescent="0.25">
      <c r="C11" s="8" t="s">
        <v>18</v>
      </c>
      <c r="D11" s="9">
        <v>0.03</v>
      </c>
      <c r="E11" s="7" t="s">
        <v>16</v>
      </c>
      <c r="F11" s="10">
        <v>1245.38375</v>
      </c>
      <c r="G11" s="10">
        <f>D11*F11</f>
        <v>37.361512499999996</v>
      </c>
      <c r="I11" s="8" t="s">
        <v>18</v>
      </c>
      <c r="J11" s="9">
        <v>0.03</v>
      </c>
      <c r="K11" s="7" t="s">
        <v>16</v>
      </c>
      <c r="L11" s="10">
        <v>1153.6875</v>
      </c>
      <c r="M11" s="10">
        <f>J11*L11</f>
        <v>34.610624999999999</v>
      </c>
      <c r="O11" s="8" t="s">
        <v>18</v>
      </c>
      <c r="P11" s="9">
        <v>0.03</v>
      </c>
      <c r="Q11" s="7" t="s">
        <v>16</v>
      </c>
      <c r="R11" s="10">
        <v>1088.0625</v>
      </c>
      <c r="S11" s="10">
        <f>P11*R11</f>
        <v>32.641874999999999</v>
      </c>
    </row>
    <row r="12" spans="3:19" x14ac:dyDescent="0.25">
      <c r="C12" s="8" t="s">
        <v>19</v>
      </c>
      <c r="D12" s="9">
        <v>-0.59</v>
      </c>
      <c r="E12" s="7" t="s">
        <v>16</v>
      </c>
      <c r="F12" s="10">
        <v>2250</v>
      </c>
      <c r="G12" s="10">
        <f>D12*F12</f>
        <v>-1327.5</v>
      </c>
      <c r="I12" s="8" t="s">
        <v>19</v>
      </c>
      <c r="J12" s="9">
        <v>-0.59</v>
      </c>
      <c r="K12" s="7" t="s">
        <v>16</v>
      </c>
      <c r="L12" s="10">
        <v>2250</v>
      </c>
      <c r="M12" s="10">
        <f>J12*L12</f>
        <v>-1327.5</v>
      </c>
      <c r="O12" s="8" t="s">
        <v>19</v>
      </c>
      <c r="P12" s="9">
        <v>-0.59</v>
      </c>
      <c r="Q12" s="7" t="s">
        <v>16</v>
      </c>
      <c r="R12" s="10">
        <v>2250</v>
      </c>
      <c r="S12" s="10">
        <f>P12*R12</f>
        <v>-1327.5</v>
      </c>
    </row>
    <row r="13" spans="3:19" x14ac:dyDescent="0.25">
      <c r="C13" s="8" t="s">
        <v>20</v>
      </c>
      <c r="D13" s="9">
        <v>-0.15</v>
      </c>
      <c r="E13" s="7" t="s">
        <v>16</v>
      </c>
      <c r="F13" s="10"/>
      <c r="G13" s="10"/>
      <c r="I13" s="8" t="s">
        <v>20</v>
      </c>
      <c r="J13" s="9">
        <v>-0.15</v>
      </c>
      <c r="K13" s="7" t="s">
        <v>16</v>
      </c>
      <c r="L13" s="10"/>
      <c r="M13" s="10"/>
      <c r="O13" s="8" t="s">
        <v>20</v>
      </c>
      <c r="P13" s="9">
        <v>-0.15</v>
      </c>
      <c r="Q13" s="7" t="s">
        <v>16</v>
      </c>
      <c r="R13" s="10"/>
      <c r="S13" s="10"/>
    </row>
    <row r="14" spans="3:19" x14ac:dyDescent="0.25">
      <c r="C14" s="8" t="s">
        <v>21</v>
      </c>
      <c r="D14" s="9">
        <v>-5.23</v>
      </c>
      <c r="E14" s="7" t="s">
        <v>16</v>
      </c>
      <c r="F14" s="10"/>
      <c r="G14" s="10"/>
      <c r="I14" s="8" t="s">
        <v>21</v>
      </c>
      <c r="J14" s="9">
        <v>-5.25</v>
      </c>
      <c r="K14" s="7" t="s">
        <v>16</v>
      </c>
      <c r="L14" s="10"/>
      <c r="M14" s="10"/>
      <c r="O14" s="8" t="s">
        <v>21</v>
      </c>
      <c r="P14" s="9">
        <v>-5.25</v>
      </c>
      <c r="Q14" s="7" t="s">
        <v>16</v>
      </c>
      <c r="R14" s="10"/>
      <c r="S14" s="10"/>
    </row>
    <row r="15" spans="3:19" x14ac:dyDescent="0.25">
      <c r="C15" s="8" t="s">
        <v>11</v>
      </c>
      <c r="D15" s="10"/>
      <c r="E15" s="7" t="s">
        <v>11</v>
      </c>
      <c r="F15" s="10"/>
      <c r="G15" s="10"/>
      <c r="I15" s="8" t="s">
        <v>11</v>
      </c>
      <c r="J15" s="10"/>
      <c r="K15" s="7" t="s">
        <v>11</v>
      </c>
      <c r="L15" s="10"/>
      <c r="M15" s="10"/>
      <c r="O15" s="8" t="s">
        <v>11</v>
      </c>
      <c r="P15" s="10"/>
      <c r="Q15" s="7" t="s">
        <v>11</v>
      </c>
      <c r="R15" s="10"/>
      <c r="S15" s="10"/>
    </row>
    <row r="16" spans="3:19" x14ac:dyDescent="0.25">
      <c r="C16" s="8" t="s">
        <v>22</v>
      </c>
      <c r="D16" s="10"/>
      <c r="E16" s="7" t="s">
        <v>11</v>
      </c>
      <c r="F16" s="10"/>
      <c r="G16" s="10"/>
      <c r="I16" s="8" t="s">
        <v>22</v>
      </c>
      <c r="J16" s="10"/>
      <c r="K16" s="7" t="s">
        <v>11</v>
      </c>
      <c r="L16" s="10"/>
      <c r="M16" s="10"/>
      <c r="O16" s="8" t="s">
        <v>22</v>
      </c>
      <c r="P16" s="10"/>
      <c r="Q16" s="7" t="s">
        <v>11</v>
      </c>
      <c r="R16" s="10"/>
      <c r="S16" s="10"/>
    </row>
    <row r="17" spans="3:19" x14ac:dyDescent="0.25">
      <c r="C17" s="8" t="s">
        <v>11</v>
      </c>
      <c r="D17" s="10"/>
      <c r="E17" s="7" t="s">
        <v>11</v>
      </c>
      <c r="F17" s="10"/>
      <c r="G17" s="10"/>
      <c r="I17" s="8" t="s">
        <v>11</v>
      </c>
      <c r="J17" s="10"/>
      <c r="K17" s="7" t="s">
        <v>11</v>
      </c>
      <c r="L17" s="10"/>
      <c r="M17" s="10"/>
      <c r="O17" s="8" t="s">
        <v>11</v>
      </c>
      <c r="P17" s="10"/>
      <c r="Q17" s="7" t="s">
        <v>11</v>
      </c>
      <c r="R17" s="10"/>
      <c r="S17" s="10"/>
    </row>
    <row r="18" spans="3:19" x14ac:dyDescent="0.25">
      <c r="C18" s="5" t="s">
        <v>23</v>
      </c>
      <c r="D18" s="6"/>
      <c r="E18" s="7" t="s">
        <v>11</v>
      </c>
      <c r="F18" s="6"/>
      <c r="G18" s="6">
        <f>SUM(G9:G17)</f>
        <v>9071.8774462249985</v>
      </c>
      <c r="I18" s="5" t="s">
        <v>23</v>
      </c>
      <c r="J18" s="6"/>
      <c r="K18" s="7" t="s">
        <v>11</v>
      </c>
      <c r="L18" s="6"/>
      <c r="M18" s="6">
        <f>SUM(M9:M17)</f>
        <v>8586.5957187499989</v>
      </c>
      <c r="O18" s="5" t="s">
        <v>23</v>
      </c>
      <c r="P18" s="6"/>
      <c r="Q18" s="7" t="s">
        <v>11</v>
      </c>
      <c r="R18" s="6"/>
      <c r="S18" s="6">
        <f>SUM(S9:S17)</f>
        <v>7863.4491562499989</v>
      </c>
    </row>
    <row r="19" spans="3:19" x14ac:dyDescent="0.25">
      <c r="C19" s="8" t="s">
        <v>11</v>
      </c>
      <c r="D19" s="10"/>
      <c r="E19" s="7" t="s">
        <v>11</v>
      </c>
      <c r="F19" s="10"/>
      <c r="G19" s="10"/>
      <c r="I19" s="8" t="s">
        <v>11</v>
      </c>
      <c r="J19" s="10"/>
      <c r="K19" s="7" t="s">
        <v>11</v>
      </c>
      <c r="L19" s="10"/>
      <c r="M19" s="10"/>
      <c r="O19" s="8" t="s">
        <v>11</v>
      </c>
      <c r="P19" s="10"/>
      <c r="Q19" s="7" t="s">
        <v>11</v>
      </c>
      <c r="R19" s="10"/>
      <c r="S19" s="10"/>
    </row>
    <row r="20" spans="3:19" x14ac:dyDescent="0.25">
      <c r="C20" s="5" t="s">
        <v>24</v>
      </c>
      <c r="D20" s="6"/>
      <c r="E20" s="7" t="s">
        <v>11</v>
      </c>
      <c r="F20" s="6"/>
      <c r="G20" s="6"/>
      <c r="I20" s="5" t="s">
        <v>24</v>
      </c>
      <c r="J20" s="6"/>
      <c r="K20" s="7" t="s">
        <v>11</v>
      </c>
      <c r="L20" s="6"/>
      <c r="M20" s="6"/>
      <c r="O20" s="5" t="s">
        <v>24</v>
      </c>
      <c r="P20" s="6"/>
      <c r="Q20" s="7" t="s">
        <v>11</v>
      </c>
      <c r="R20" s="6"/>
      <c r="S20" s="6"/>
    </row>
    <row r="21" spans="3:19" x14ac:dyDescent="0.25">
      <c r="C21" s="8" t="s">
        <v>74</v>
      </c>
      <c r="D21" s="11">
        <v>-629</v>
      </c>
      <c r="E21" s="7" t="s">
        <v>26</v>
      </c>
      <c r="F21" s="9">
        <v>1.9</v>
      </c>
      <c r="G21" s="10">
        <f>D21*F21</f>
        <v>-1195.0999999999999</v>
      </c>
      <c r="I21" s="8" t="s">
        <v>74</v>
      </c>
      <c r="J21" s="11">
        <v>-626</v>
      </c>
      <c r="K21" s="7" t="s">
        <v>26</v>
      </c>
      <c r="L21" s="9">
        <v>1.7124999999999999</v>
      </c>
      <c r="M21" s="10">
        <f>J21*L21</f>
        <v>-1072.0249999999999</v>
      </c>
      <c r="O21" s="8" t="s">
        <v>74</v>
      </c>
      <c r="P21" s="11">
        <v>-626</v>
      </c>
      <c r="Q21" s="7" t="s">
        <v>26</v>
      </c>
      <c r="R21" s="9">
        <v>1.5375000000000001</v>
      </c>
      <c r="S21" s="10">
        <f>P21*R21</f>
        <v>-962.47500000000002</v>
      </c>
    </row>
    <row r="22" spans="3:19" x14ac:dyDescent="0.25">
      <c r="C22" s="8" t="s">
        <v>75</v>
      </c>
      <c r="D22" s="11">
        <v>-629</v>
      </c>
      <c r="E22" s="7" t="s">
        <v>26</v>
      </c>
      <c r="F22" s="9">
        <v>1.9750000000000001</v>
      </c>
      <c r="G22" s="10">
        <f>D22*F22</f>
        <v>-1242.2750000000001</v>
      </c>
      <c r="I22" s="8" t="s">
        <v>75</v>
      </c>
      <c r="J22" s="11">
        <v>-626</v>
      </c>
      <c r="K22" s="7" t="s">
        <v>26</v>
      </c>
      <c r="L22" s="9">
        <v>1.7875000000000001</v>
      </c>
      <c r="M22" s="10">
        <f>J22*L22</f>
        <v>-1118.9750000000001</v>
      </c>
      <c r="O22" s="8" t="s">
        <v>75</v>
      </c>
      <c r="P22" s="11">
        <v>-626</v>
      </c>
      <c r="Q22" s="7" t="s">
        <v>26</v>
      </c>
      <c r="R22" s="9">
        <v>1.6375</v>
      </c>
      <c r="S22" s="10">
        <f>P22*R22</f>
        <v>-1025.075</v>
      </c>
    </row>
    <row r="23" spans="3:19" x14ac:dyDescent="0.25">
      <c r="C23" s="8" t="s">
        <v>76</v>
      </c>
      <c r="D23" s="11">
        <v>-205</v>
      </c>
      <c r="E23" s="7" t="s">
        <v>26</v>
      </c>
      <c r="F23" s="9">
        <v>3.5924999999999998</v>
      </c>
      <c r="G23" s="10">
        <f>D23*F23</f>
        <v>-736.46249999999998</v>
      </c>
      <c r="I23" s="8" t="s">
        <v>76</v>
      </c>
      <c r="J23" s="11">
        <v>-204</v>
      </c>
      <c r="K23" s="7" t="s">
        <v>26</v>
      </c>
      <c r="L23" s="9">
        <v>2.9575</v>
      </c>
      <c r="M23" s="10">
        <f>J23*L23</f>
        <v>-603.33000000000004</v>
      </c>
      <c r="O23" s="8" t="s">
        <v>76</v>
      </c>
      <c r="P23" s="11">
        <v>-204</v>
      </c>
      <c r="Q23" s="7" t="s">
        <v>26</v>
      </c>
      <c r="R23" s="9">
        <v>2.7825000000000002</v>
      </c>
      <c r="S23" s="10">
        <f>P23*R23</f>
        <v>-567.63</v>
      </c>
    </row>
    <row r="24" spans="3:19" x14ac:dyDescent="0.25">
      <c r="C24" s="8" t="s">
        <v>27</v>
      </c>
      <c r="D24" s="11">
        <v>-22</v>
      </c>
      <c r="E24" s="7" t="s">
        <v>26</v>
      </c>
      <c r="F24" s="9">
        <v>4.8525</v>
      </c>
      <c r="G24" s="10">
        <f>D24*F24</f>
        <v>-106.755</v>
      </c>
      <c r="I24" s="8" t="s">
        <v>27</v>
      </c>
      <c r="J24" s="11">
        <v>-22</v>
      </c>
      <c r="K24" s="7" t="s">
        <v>26</v>
      </c>
      <c r="L24" s="9">
        <v>4.375</v>
      </c>
      <c r="M24" s="10">
        <f>J24*L24</f>
        <v>-96.25</v>
      </c>
      <c r="O24" s="8" t="s">
        <v>27</v>
      </c>
      <c r="P24" s="11">
        <v>-22</v>
      </c>
      <c r="Q24" s="7" t="s">
        <v>26</v>
      </c>
      <c r="R24" s="9">
        <v>4.24</v>
      </c>
      <c r="S24" s="10">
        <f>P24*R24</f>
        <v>-93.28</v>
      </c>
    </row>
    <row r="25" spans="3:19" x14ac:dyDescent="0.25">
      <c r="C25" s="5" t="s">
        <v>28</v>
      </c>
      <c r="D25" s="6"/>
      <c r="E25" s="7" t="s">
        <v>11</v>
      </c>
      <c r="F25" s="6"/>
      <c r="G25" s="6">
        <f>SUM(G21:G24)</f>
        <v>-3280.5925000000002</v>
      </c>
      <c r="I25" s="5" t="s">
        <v>28</v>
      </c>
      <c r="J25" s="6"/>
      <c r="K25" s="7" t="s">
        <v>11</v>
      </c>
      <c r="L25" s="6"/>
      <c r="M25" s="6">
        <f>SUM(M21:M24)</f>
        <v>-2890.58</v>
      </c>
      <c r="O25" s="5" t="s">
        <v>28</v>
      </c>
      <c r="P25" s="6"/>
      <c r="Q25" s="7" t="s">
        <v>11</v>
      </c>
      <c r="R25" s="6"/>
      <c r="S25" s="6">
        <f>SUM(S21:S24)</f>
        <v>-2648.4600000000005</v>
      </c>
    </row>
    <row r="26" spans="3:19" x14ac:dyDescent="0.25">
      <c r="C26" s="5" t="s">
        <v>29</v>
      </c>
      <c r="D26" s="6"/>
      <c r="E26" s="7" t="s">
        <v>11</v>
      </c>
      <c r="F26" s="6"/>
      <c r="G26" s="6"/>
      <c r="I26" s="5" t="s">
        <v>29</v>
      </c>
      <c r="J26" s="6"/>
      <c r="K26" s="7" t="s">
        <v>11</v>
      </c>
      <c r="L26" s="6"/>
      <c r="M26" s="6"/>
      <c r="O26" s="5" t="s">
        <v>29</v>
      </c>
      <c r="P26" s="6"/>
      <c r="Q26" s="7" t="s">
        <v>11</v>
      </c>
      <c r="R26" s="6"/>
      <c r="S26" s="6"/>
    </row>
    <row r="27" spans="3:19" x14ac:dyDescent="0.25">
      <c r="C27" s="8" t="s">
        <v>30</v>
      </c>
      <c r="D27" s="10"/>
      <c r="E27" s="7" t="s">
        <v>31</v>
      </c>
      <c r="F27" s="10"/>
      <c r="G27" s="10">
        <v>-64</v>
      </c>
      <c r="I27" s="8" t="s">
        <v>30</v>
      </c>
      <c r="J27" s="10"/>
      <c r="K27" s="7" t="s">
        <v>31</v>
      </c>
      <c r="L27" s="10"/>
      <c r="M27" s="10">
        <v>-75</v>
      </c>
      <c r="O27" s="8" t="s">
        <v>30</v>
      </c>
      <c r="P27" s="10"/>
      <c r="Q27" s="7" t="s">
        <v>31</v>
      </c>
      <c r="R27" s="10"/>
      <c r="S27" s="10">
        <v>-75</v>
      </c>
    </row>
    <row r="28" spans="3:19" x14ac:dyDescent="0.25">
      <c r="C28" s="8" t="s">
        <v>32</v>
      </c>
      <c r="D28" s="10"/>
      <c r="E28" s="7" t="s">
        <v>31</v>
      </c>
      <c r="F28" s="10"/>
      <c r="G28" s="10">
        <v>-293</v>
      </c>
      <c r="I28" s="8" t="s">
        <v>32</v>
      </c>
      <c r="J28" s="10"/>
      <c r="K28" s="7" t="s">
        <v>31</v>
      </c>
      <c r="L28" s="10"/>
      <c r="M28" s="10">
        <v>-260</v>
      </c>
      <c r="O28" s="8" t="s">
        <v>32</v>
      </c>
      <c r="P28" s="10"/>
      <c r="Q28" s="7" t="s">
        <v>31</v>
      </c>
      <c r="R28" s="10"/>
      <c r="S28" s="10">
        <v>-260</v>
      </c>
    </row>
    <row r="29" spans="3:19" x14ac:dyDescent="0.25">
      <c r="C29" s="8" t="s">
        <v>33</v>
      </c>
      <c r="D29" s="10"/>
      <c r="E29" s="7" t="s">
        <v>31</v>
      </c>
      <c r="F29" s="10"/>
      <c r="G29" s="10">
        <v>-218</v>
      </c>
      <c r="I29" s="8" t="s">
        <v>33</v>
      </c>
      <c r="J29" s="10"/>
      <c r="K29" s="7" t="s">
        <v>31</v>
      </c>
      <c r="L29" s="10"/>
      <c r="M29" s="10">
        <v>-265</v>
      </c>
      <c r="O29" s="8" t="s">
        <v>33</v>
      </c>
      <c r="P29" s="10"/>
      <c r="Q29" s="7" t="s">
        <v>31</v>
      </c>
      <c r="R29" s="10"/>
      <c r="S29" s="10">
        <v>-265</v>
      </c>
    </row>
    <row r="30" spans="3:19" x14ac:dyDescent="0.25">
      <c r="C30" s="8" t="s">
        <v>34</v>
      </c>
      <c r="D30" s="10"/>
      <c r="E30" s="7" t="s">
        <v>31</v>
      </c>
      <c r="F30" s="10"/>
      <c r="G30" s="10">
        <v>-207</v>
      </c>
      <c r="I30" s="8" t="s">
        <v>34</v>
      </c>
      <c r="J30" s="10"/>
      <c r="K30" s="7" t="s">
        <v>31</v>
      </c>
      <c r="L30" s="10"/>
      <c r="M30" s="10">
        <v>-218</v>
      </c>
      <c r="O30" s="8" t="s">
        <v>34</v>
      </c>
      <c r="P30" s="10"/>
      <c r="Q30" s="7" t="s">
        <v>31</v>
      </c>
      <c r="R30" s="10"/>
      <c r="S30" s="10">
        <v>-218</v>
      </c>
    </row>
    <row r="31" spans="3:19" x14ac:dyDescent="0.25">
      <c r="C31" s="8" t="s">
        <v>35</v>
      </c>
      <c r="D31" s="10"/>
      <c r="E31" s="7" t="s">
        <v>31</v>
      </c>
      <c r="F31" s="10"/>
      <c r="G31" s="10">
        <v>-84</v>
      </c>
      <c r="I31" s="8" t="s">
        <v>35</v>
      </c>
      <c r="J31" s="10"/>
      <c r="K31" s="7" t="s">
        <v>31</v>
      </c>
      <c r="L31" s="10"/>
      <c r="M31" s="10">
        <v>-52</v>
      </c>
      <c r="O31" s="8" t="s">
        <v>35</v>
      </c>
      <c r="P31" s="10"/>
      <c r="Q31" s="7" t="s">
        <v>31</v>
      </c>
      <c r="R31" s="10"/>
      <c r="S31" s="10">
        <v>-52</v>
      </c>
    </row>
    <row r="32" spans="3:19" x14ac:dyDescent="0.25">
      <c r="C32" s="8" t="s">
        <v>36</v>
      </c>
      <c r="D32" s="9">
        <v>-0.15</v>
      </c>
      <c r="E32" s="7" t="s">
        <v>31</v>
      </c>
      <c r="F32" s="9">
        <v>234</v>
      </c>
      <c r="G32" s="10">
        <f>D32*F32</f>
        <v>-35.1</v>
      </c>
      <c r="I32" s="8" t="s">
        <v>36</v>
      </c>
      <c r="J32" s="9">
        <v>-0.15</v>
      </c>
      <c r="K32" s="7" t="s">
        <v>31</v>
      </c>
      <c r="L32" s="9">
        <v>246</v>
      </c>
      <c r="M32" s="10">
        <f>J32*L32</f>
        <v>-36.9</v>
      </c>
      <c r="O32" s="8" t="s">
        <v>36</v>
      </c>
      <c r="P32" s="9">
        <v>-0.15</v>
      </c>
      <c r="Q32" s="7" t="s">
        <v>31</v>
      </c>
      <c r="R32" s="9">
        <v>246</v>
      </c>
      <c r="S32" s="10">
        <f>P32*R32</f>
        <v>-36.9</v>
      </c>
    </row>
    <row r="33" spans="3:19" x14ac:dyDescent="0.25">
      <c r="C33" s="8" t="s">
        <v>37</v>
      </c>
      <c r="D33" s="9">
        <v>-5.23</v>
      </c>
      <c r="E33" s="7" t="s">
        <v>31</v>
      </c>
      <c r="F33" s="9">
        <v>3</v>
      </c>
      <c r="G33" s="10">
        <f>D33*F33</f>
        <v>-15.690000000000001</v>
      </c>
      <c r="I33" s="8" t="s">
        <v>37</v>
      </c>
      <c r="J33" s="9">
        <v>-5.25</v>
      </c>
      <c r="K33" s="7" t="s">
        <v>31</v>
      </c>
      <c r="L33" s="9">
        <v>3</v>
      </c>
      <c r="M33" s="10">
        <f>J33*L33</f>
        <v>-15.75</v>
      </c>
      <c r="O33" s="8" t="s">
        <v>37</v>
      </c>
      <c r="P33" s="9">
        <v>-5.25</v>
      </c>
      <c r="Q33" s="7" t="s">
        <v>31</v>
      </c>
      <c r="R33" s="9">
        <v>3</v>
      </c>
      <c r="S33" s="10">
        <f>P33*R33</f>
        <v>-15.75</v>
      </c>
    </row>
    <row r="34" spans="3:19" x14ac:dyDescent="0.25">
      <c r="C34" s="8" t="s">
        <v>38</v>
      </c>
      <c r="D34" s="9">
        <v>-140</v>
      </c>
      <c r="E34" s="7" t="s">
        <v>26</v>
      </c>
      <c r="F34" s="9">
        <v>0.65</v>
      </c>
      <c r="G34" s="10">
        <f>D34*F34</f>
        <v>-91</v>
      </c>
      <c r="I34" s="8" t="s">
        <v>38</v>
      </c>
      <c r="J34" s="9">
        <v>-140</v>
      </c>
      <c r="K34" s="7" t="s">
        <v>26</v>
      </c>
      <c r="L34" s="9">
        <v>0.55000000000000004</v>
      </c>
      <c r="M34" s="10">
        <f>J34*L34</f>
        <v>-77</v>
      </c>
      <c r="O34" s="8" t="s">
        <v>38</v>
      </c>
      <c r="P34" s="9">
        <v>-140</v>
      </c>
      <c r="Q34" s="7" t="s">
        <v>26</v>
      </c>
      <c r="R34" s="9">
        <v>0.55000000000000004</v>
      </c>
      <c r="S34" s="10">
        <f>P34*R34</f>
        <v>-77</v>
      </c>
    </row>
    <row r="35" spans="3:19" x14ac:dyDescent="0.25">
      <c r="C35" s="8" t="s">
        <v>39</v>
      </c>
      <c r="D35" s="9">
        <v>-0.41</v>
      </c>
      <c r="E35" s="7" t="s">
        <v>11</v>
      </c>
      <c r="F35" s="9">
        <v>13.375</v>
      </c>
      <c r="G35" s="10">
        <f>D35*F35</f>
        <v>-5.4837499999999997</v>
      </c>
      <c r="I35" s="8" t="s">
        <v>39</v>
      </c>
      <c r="J35" s="9">
        <v>-0.41</v>
      </c>
      <c r="K35" s="7" t="s">
        <v>11</v>
      </c>
      <c r="L35" s="9">
        <v>14.1</v>
      </c>
      <c r="M35" s="10">
        <f>J35*L35</f>
        <v>-5.7809999999999997</v>
      </c>
      <c r="O35" s="8" t="s">
        <v>39</v>
      </c>
      <c r="P35" s="9">
        <v>-0.41</v>
      </c>
      <c r="Q35" s="7" t="s">
        <v>11</v>
      </c>
      <c r="R35" s="9">
        <v>14.1</v>
      </c>
      <c r="S35" s="10">
        <f>P35*R35</f>
        <v>-5.7809999999999997</v>
      </c>
    </row>
    <row r="36" spans="3:19" x14ac:dyDescent="0.25">
      <c r="C36" s="5" t="s">
        <v>40</v>
      </c>
      <c r="D36" s="6"/>
      <c r="E36" s="7" t="s">
        <v>11</v>
      </c>
      <c r="F36" s="6"/>
      <c r="G36" s="6">
        <f>SUM(G26:G35)</f>
        <v>-1013.2737500000001</v>
      </c>
      <c r="I36" s="5" t="s">
        <v>40</v>
      </c>
      <c r="J36" s="6"/>
      <c r="K36" s="7" t="s">
        <v>11</v>
      </c>
      <c r="L36" s="6"/>
      <c r="M36" s="6">
        <f>SUM(M26:M35)</f>
        <v>-1005.4309999999999</v>
      </c>
      <c r="O36" s="5" t="s">
        <v>40</v>
      </c>
      <c r="P36" s="6"/>
      <c r="Q36" s="7" t="s">
        <v>11</v>
      </c>
      <c r="R36" s="6"/>
      <c r="S36" s="6">
        <f>SUM(S26:S35)</f>
        <v>-1005.4309999999999</v>
      </c>
    </row>
    <row r="37" spans="3:19" x14ac:dyDescent="0.25">
      <c r="C37" s="5" t="s">
        <v>24</v>
      </c>
      <c r="D37" s="6"/>
      <c r="E37" s="7" t="s">
        <v>11</v>
      </c>
      <c r="F37" s="6"/>
      <c r="G37" s="6">
        <f>SUM(G25,G36)</f>
        <v>-4293.86625</v>
      </c>
      <c r="I37" s="5" t="s">
        <v>24</v>
      </c>
      <c r="J37" s="6"/>
      <c r="K37" s="7" t="s">
        <v>11</v>
      </c>
      <c r="L37" s="6"/>
      <c r="M37" s="6">
        <f>SUM(M25,M36)</f>
        <v>-3896.011</v>
      </c>
      <c r="O37" s="5" t="s">
        <v>24</v>
      </c>
      <c r="P37" s="6"/>
      <c r="Q37" s="7" t="s">
        <v>11</v>
      </c>
      <c r="R37" s="6"/>
      <c r="S37" s="6">
        <f>SUM(S25,S36)</f>
        <v>-3653.8910000000005</v>
      </c>
    </row>
    <row r="38" spans="3:19" x14ac:dyDescent="0.25">
      <c r="C38" s="5" t="s">
        <v>41</v>
      </c>
      <c r="D38" s="6"/>
      <c r="E38" s="7" t="s">
        <v>11</v>
      </c>
      <c r="F38" s="6"/>
      <c r="G38" s="6">
        <f>SUM(G18,G37)</f>
        <v>4778.0111962249985</v>
      </c>
      <c r="I38" s="5" t="s">
        <v>41</v>
      </c>
      <c r="J38" s="6"/>
      <c r="K38" s="7" t="s">
        <v>11</v>
      </c>
      <c r="L38" s="6"/>
      <c r="M38" s="6">
        <f>SUM(M18,M37)</f>
        <v>4690.5847187499985</v>
      </c>
      <c r="O38" s="5" t="s">
        <v>41</v>
      </c>
      <c r="P38" s="6"/>
      <c r="Q38" s="7" t="s">
        <v>11</v>
      </c>
      <c r="R38" s="6"/>
      <c r="S38" s="6">
        <f>SUM(S18,S37)</f>
        <v>4209.5581562499983</v>
      </c>
    </row>
    <row r="39" spans="3:19" x14ac:dyDescent="0.25">
      <c r="C39" s="8" t="s">
        <v>11</v>
      </c>
      <c r="D39" s="10"/>
      <c r="E39" s="7" t="s">
        <v>11</v>
      </c>
      <c r="F39" s="10"/>
      <c r="G39" s="10"/>
      <c r="I39" s="8" t="s">
        <v>11</v>
      </c>
      <c r="J39" s="10"/>
      <c r="K39" s="7" t="s">
        <v>11</v>
      </c>
      <c r="L39" s="10"/>
      <c r="M39" s="10"/>
      <c r="O39" s="8" t="s">
        <v>11</v>
      </c>
      <c r="P39" s="10"/>
      <c r="Q39" s="7" t="s">
        <v>11</v>
      </c>
      <c r="R39" s="10"/>
      <c r="S39" s="10"/>
    </row>
    <row r="40" spans="3:19" x14ac:dyDescent="0.25">
      <c r="C40" s="5" t="s">
        <v>42</v>
      </c>
      <c r="D40" s="6">
        <v>1469</v>
      </c>
      <c r="E40" s="7" t="s">
        <v>11</v>
      </c>
      <c r="F40" s="6"/>
      <c r="G40" s="6"/>
      <c r="I40" s="5" t="s">
        <v>42</v>
      </c>
      <c r="J40" s="6">
        <v>1469</v>
      </c>
      <c r="K40" s="7" t="s">
        <v>11</v>
      </c>
      <c r="L40" s="6"/>
      <c r="M40" s="6"/>
      <c r="O40" s="5" t="s">
        <v>42</v>
      </c>
      <c r="P40" s="6">
        <v>1469</v>
      </c>
      <c r="Q40" s="7" t="s">
        <v>11</v>
      </c>
      <c r="R40" s="6"/>
      <c r="S40" s="6"/>
    </row>
    <row r="41" spans="3:19" x14ac:dyDescent="0.25">
      <c r="C41" s="1"/>
      <c r="D41" s="1"/>
      <c r="E41" s="1"/>
      <c r="F41" s="1"/>
      <c r="G41" s="1"/>
      <c r="I41" s="1"/>
      <c r="J41" s="1"/>
      <c r="K41" s="1"/>
      <c r="L41" s="1"/>
      <c r="M41" s="1"/>
      <c r="O41" s="1"/>
      <c r="P41" s="1"/>
      <c r="Q41" s="1"/>
      <c r="R41" s="1"/>
      <c r="S41" s="1"/>
    </row>
    <row r="42" spans="3:19" x14ac:dyDescent="0.25">
      <c r="C42" s="1"/>
      <c r="D42" s="1"/>
      <c r="E42" s="1"/>
      <c r="F42" s="1"/>
      <c r="G42" s="1"/>
      <c r="I42" s="1"/>
      <c r="J42" s="1"/>
      <c r="K42" s="1"/>
      <c r="L42" s="1"/>
      <c r="M42" s="1"/>
      <c r="O42" s="1"/>
      <c r="P42" s="1"/>
      <c r="Q42" s="1"/>
      <c r="R42" s="1"/>
      <c r="S42" s="1"/>
    </row>
    <row r="43" spans="3:19" x14ac:dyDescent="0.25">
      <c r="C43" s="1"/>
      <c r="D43" s="1"/>
      <c r="E43" s="1"/>
      <c r="F43" s="1"/>
      <c r="G43" s="1"/>
      <c r="I43" s="1"/>
      <c r="J43" s="1"/>
      <c r="K43" s="1"/>
      <c r="L43" s="1"/>
      <c r="M43" s="1"/>
      <c r="O43" s="1"/>
      <c r="P43" s="1"/>
      <c r="Q43" s="1"/>
      <c r="R43" s="1"/>
      <c r="S43" s="1"/>
    </row>
    <row r="44" spans="3:19" x14ac:dyDescent="0.25">
      <c r="C44" s="2" t="s">
        <v>43</v>
      </c>
      <c r="D44" s="1"/>
      <c r="E44" s="1"/>
      <c r="F44" s="1"/>
      <c r="G44" s="1"/>
      <c r="I44" s="2" t="s">
        <v>43</v>
      </c>
      <c r="J44" s="1"/>
      <c r="K44" s="1"/>
      <c r="L44" s="1"/>
      <c r="M44" s="1"/>
      <c r="O44" s="2" t="s">
        <v>43</v>
      </c>
      <c r="P44" s="1"/>
      <c r="Q44" s="1"/>
      <c r="R44" s="1"/>
      <c r="S44" s="1"/>
    </row>
    <row r="45" spans="3:19" x14ac:dyDescent="0.25">
      <c r="C45" s="1"/>
      <c r="D45" s="1"/>
      <c r="E45" s="1"/>
      <c r="F45" s="1"/>
      <c r="G45" s="1"/>
      <c r="I45" s="1"/>
      <c r="J45" s="1"/>
      <c r="K45" s="1"/>
      <c r="L45" s="1"/>
      <c r="M45" s="1"/>
      <c r="O45" s="1"/>
      <c r="P45" s="1"/>
      <c r="Q45" s="1"/>
      <c r="R45" s="1"/>
      <c r="S45" s="1"/>
    </row>
    <row r="46" spans="3:19" x14ac:dyDescent="0.25">
      <c r="C46" s="1" t="s">
        <v>44</v>
      </c>
      <c r="D46" s="1"/>
      <c r="E46" s="1"/>
      <c r="F46" s="1"/>
      <c r="G46" s="1"/>
      <c r="I46" s="1" t="s">
        <v>44</v>
      </c>
      <c r="J46" s="1"/>
      <c r="K46" s="1"/>
      <c r="L46" s="1"/>
      <c r="M46" s="1"/>
      <c r="O46" s="1" t="s">
        <v>44</v>
      </c>
      <c r="P46" s="1"/>
      <c r="Q46" s="1"/>
      <c r="R46" s="1"/>
      <c r="S46" s="1"/>
    </row>
    <row r="47" spans="3:19" x14ac:dyDescent="0.25">
      <c r="C47" s="2" t="s">
        <v>1</v>
      </c>
      <c r="D47" s="2" t="s">
        <v>2</v>
      </c>
      <c r="E47" s="1"/>
      <c r="F47" s="1"/>
      <c r="G47" s="1"/>
      <c r="I47" s="2" t="s">
        <v>1</v>
      </c>
      <c r="J47" s="2" t="s">
        <v>2</v>
      </c>
      <c r="K47" s="1"/>
      <c r="L47" s="1"/>
      <c r="M47" s="1"/>
      <c r="O47" s="2" t="s">
        <v>1</v>
      </c>
      <c r="P47" s="2" t="s">
        <v>2</v>
      </c>
      <c r="Q47" s="1"/>
      <c r="R47" s="1"/>
      <c r="S47" s="1"/>
    </row>
    <row r="48" spans="3:19" x14ac:dyDescent="0.25">
      <c r="C48" s="2" t="s">
        <v>3</v>
      </c>
      <c r="D48" s="2" t="s">
        <v>4</v>
      </c>
      <c r="E48" s="1"/>
      <c r="F48" s="1"/>
      <c r="G48" s="1"/>
      <c r="I48" s="2" t="s">
        <v>3</v>
      </c>
      <c r="J48" s="2" t="s">
        <v>71</v>
      </c>
      <c r="K48" s="1"/>
      <c r="L48" s="1"/>
      <c r="M48" s="1"/>
      <c r="O48" s="2" t="s">
        <v>3</v>
      </c>
      <c r="P48" s="2" t="s">
        <v>72</v>
      </c>
      <c r="Q48" s="1"/>
      <c r="R48" s="1"/>
      <c r="S48" s="1"/>
    </row>
    <row r="49" spans="3:19" x14ac:dyDescent="0.25">
      <c r="C49" s="2" t="s">
        <v>5</v>
      </c>
      <c r="D49" s="2" t="s">
        <v>6</v>
      </c>
      <c r="E49" s="1"/>
      <c r="F49" s="1"/>
      <c r="G49" s="1"/>
      <c r="I49" s="2" t="s">
        <v>5</v>
      </c>
      <c r="J49" s="2" t="s">
        <v>6</v>
      </c>
      <c r="K49" s="1"/>
      <c r="L49" s="1"/>
      <c r="M49" s="1"/>
      <c r="O49" s="2" t="s">
        <v>5</v>
      </c>
      <c r="P49" s="2" t="s">
        <v>6</v>
      </c>
      <c r="Q49" s="1"/>
      <c r="R49" s="1"/>
      <c r="S49" s="1"/>
    </row>
    <row r="50" spans="3:19" x14ac:dyDescent="0.25">
      <c r="C50" s="2" t="s">
        <v>7</v>
      </c>
      <c r="D50" s="2" t="s">
        <v>73</v>
      </c>
      <c r="E50" s="1"/>
      <c r="F50" s="1"/>
      <c r="G50" s="1"/>
      <c r="I50" s="2" t="s">
        <v>7</v>
      </c>
      <c r="J50" s="2" t="s">
        <v>73</v>
      </c>
      <c r="K50" s="1"/>
      <c r="L50" s="1"/>
      <c r="M50" s="1"/>
      <c r="O50" s="2" t="s">
        <v>7</v>
      </c>
      <c r="P50" s="2" t="s">
        <v>73</v>
      </c>
      <c r="Q50" s="1"/>
      <c r="R50" s="1"/>
      <c r="S50" s="1"/>
    </row>
    <row r="51" spans="3:19" x14ac:dyDescent="0.25">
      <c r="C51" s="1"/>
      <c r="D51" s="1"/>
      <c r="E51" s="1"/>
      <c r="F51" s="1"/>
      <c r="G51" s="1"/>
      <c r="I51" s="1"/>
      <c r="J51" s="1"/>
      <c r="K51" s="1"/>
      <c r="L51" s="1"/>
      <c r="M51" s="1"/>
      <c r="O51" s="1"/>
      <c r="P51" s="1"/>
      <c r="Q51" s="1"/>
      <c r="R51" s="1"/>
      <c r="S51" s="1"/>
    </row>
    <row r="52" spans="3:19" x14ac:dyDescent="0.25">
      <c r="C52" s="3" t="s">
        <v>9</v>
      </c>
      <c r="D52" s="4" t="s">
        <v>10</v>
      </c>
      <c r="E52" s="4" t="s">
        <v>11</v>
      </c>
      <c r="F52" s="4" t="s">
        <v>12</v>
      </c>
      <c r="G52" s="4" t="s">
        <v>13</v>
      </c>
      <c r="I52" s="3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O52" s="3" t="s">
        <v>9</v>
      </c>
      <c r="P52" s="4" t="s">
        <v>10</v>
      </c>
      <c r="Q52" s="4" t="s">
        <v>11</v>
      </c>
      <c r="R52" s="4" t="s">
        <v>12</v>
      </c>
      <c r="S52" s="4" t="s">
        <v>13</v>
      </c>
    </row>
    <row r="53" spans="3:19" x14ac:dyDescent="0.25">
      <c r="C53" s="5" t="s">
        <v>14</v>
      </c>
      <c r="D53" s="6"/>
      <c r="E53" s="7" t="s">
        <v>11</v>
      </c>
      <c r="F53" s="6"/>
      <c r="G53" s="6"/>
      <c r="I53" s="5" t="s">
        <v>14</v>
      </c>
      <c r="J53" s="6"/>
      <c r="K53" s="7" t="s">
        <v>11</v>
      </c>
      <c r="L53" s="6"/>
      <c r="M53" s="6"/>
      <c r="O53" s="5" t="s">
        <v>14</v>
      </c>
      <c r="P53" s="6"/>
      <c r="Q53" s="7" t="s">
        <v>11</v>
      </c>
      <c r="R53" s="6"/>
      <c r="S53" s="6"/>
    </row>
    <row r="54" spans="3:19" x14ac:dyDescent="0.25">
      <c r="C54" s="8" t="s">
        <v>45</v>
      </c>
      <c r="D54" s="9">
        <v>33.06</v>
      </c>
      <c r="E54" s="7" t="s">
        <v>16</v>
      </c>
      <c r="F54" s="10">
        <v>501.63499999999999</v>
      </c>
      <c r="G54" s="10">
        <f>D54*F54</f>
        <v>16584.053100000001</v>
      </c>
      <c r="I54" s="8" t="s">
        <v>45</v>
      </c>
      <c r="J54" s="9">
        <v>32.83</v>
      </c>
      <c r="K54" s="7" t="s">
        <v>16</v>
      </c>
      <c r="L54" s="10">
        <v>474.58</v>
      </c>
      <c r="M54" s="10">
        <f>J54*L54</f>
        <v>15580.461399999998</v>
      </c>
      <c r="O54" s="8" t="s">
        <v>45</v>
      </c>
      <c r="P54" s="9">
        <v>32.83</v>
      </c>
      <c r="Q54" s="7" t="s">
        <v>16</v>
      </c>
      <c r="R54" s="10">
        <v>446.995</v>
      </c>
      <c r="S54" s="10">
        <f>P54*R54</f>
        <v>14674.84585</v>
      </c>
    </row>
    <row r="55" spans="3:19" x14ac:dyDescent="0.25">
      <c r="C55" s="8" t="s">
        <v>17</v>
      </c>
      <c r="D55" s="9">
        <v>0.41</v>
      </c>
      <c r="E55" s="7" t="s">
        <v>16</v>
      </c>
      <c r="F55" s="10">
        <v>2221.0144725</v>
      </c>
      <c r="G55" s="10">
        <f>D55*F55</f>
        <v>910.61593372499999</v>
      </c>
      <c r="I55" s="8" t="s">
        <v>17</v>
      </c>
      <c r="J55" s="9">
        <v>0.41</v>
      </c>
      <c r="K55" s="7" t="s">
        <v>16</v>
      </c>
      <c r="L55" s="10">
        <v>1843.1343750000001</v>
      </c>
      <c r="M55" s="10">
        <f>J55*L55</f>
        <v>755.68509374999996</v>
      </c>
      <c r="O55" s="8" t="s">
        <v>17</v>
      </c>
      <c r="P55" s="9">
        <v>0.41</v>
      </c>
      <c r="Q55" s="7" t="s">
        <v>16</v>
      </c>
      <c r="R55" s="10">
        <v>1569.1031250000001</v>
      </c>
      <c r="S55" s="10">
        <f>P55*R55</f>
        <v>643.33228125000005</v>
      </c>
    </row>
    <row r="56" spans="3:19" x14ac:dyDescent="0.25">
      <c r="C56" s="8" t="s">
        <v>18</v>
      </c>
      <c r="D56" s="9">
        <v>0.03</v>
      </c>
      <c r="E56" s="7" t="s">
        <v>16</v>
      </c>
      <c r="F56" s="10">
        <v>1245.38375</v>
      </c>
      <c r="G56" s="10">
        <f>D56*F56</f>
        <v>37.361512499999996</v>
      </c>
      <c r="I56" s="8" t="s">
        <v>18</v>
      </c>
      <c r="J56" s="9">
        <v>0.03</v>
      </c>
      <c r="K56" s="7" t="s">
        <v>16</v>
      </c>
      <c r="L56" s="10">
        <v>1153.6875</v>
      </c>
      <c r="M56" s="10">
        <f>J56*L56</f>
        <v>34.610624999999999</v>
      </c>
      <c r="O56" s="8" t="s">
        <v>18</v>
      </c>
      <c r="P56" s="9">
        <v>0.03</v>
      </c>
      <c r="Q56" s="7" t="s">
        <v>16</v>
      </c>
      <c r="R56" s="10">
        <v>1088.0625</v>
      </c>
      <c r="S56" s="10">
        <f>P56*R56</f>
        <v>32.641874999999999</v>
      </c>
    </row>
    <row r="57" spans="3:19" x14ac:dyDescent="0.25">
      <c r="C57" s="8" t="s">
        <v>19</v>
      </c>
      <c r="D57" s="9">
        <v>-0.59</v>
      </c>
      <c r="E57" s="7" t="s">
        <v>16</v>
      </c>
      <c r="F57" s="10">
        <v>2250</v>
      </c>
      <c r="G57" s="10">
        <f>D57*F57</f>
        <v>-1327.5</v>
      </c>
      <c r="I57" s="8" t="s">
        <v>19</v>
      </c>
      <c r="J57" s="9">
        <v>-0.59</v>
      </c>
      <c r="K57" s="7" t="s">
        <v>16</v>
      </c>
      <c r="L57" s="10">
        <v>2250</v>
      </c>
      <c r="M57" s="10">
        <f>J57*L57</f>
        <v>-1327.5</v>
      </c>
      <c r="O57" s="8" t="s">
        <v>19</v>
      </c>
      <c r="P57" s="9">
        <v>-0.59</v>
      </c>
      <c r="Q57" s="7" t="s">
        <v>16</v>
      </c>
      <c r="R57" s="10">
        <v>2250</v>
      </c>
      <c r="S57" s="10">
        <f>P57*R57</f>
        <v>-1327.5</v>
      </c>
    </row>
    <row r="58" spans="3:19" x14ac:dyDescent="0.25">
      <c r="C58" s="8" t="s">
        <v>20</v>
      </c>
      <c r="D58" s="9">
        <v>-0.15</v>
      </c>
      <c r="E58" s="7" t="s">
        <v>16</v>
      </c>
      <c r="F58" s="10"/>
      <c r="G58" s="10"/>
      <c r="I58" s="8" t="s">
        <v>20</v>
      </c>
      <c r="J58" s="9">
        <v>-0.15</v>
      </c>
      <c r="K58" s="7" t="s">
        <v>16</v>
      </c>
      <c r="L58" s="10"/>
      <c r="M58" s="10"/>
      <c r="O58" s="8" t="s">
        <v>20</v>
      </c>
      <c r="P58" s="9">
        <v>-0.15</v>
      </c>
      <c r="Q58" s="7" t="s">
        <v>16</v>
      </c>
      <c r="R58" s="10"/>
      <c r="S58" s="10"/>
    </row>
    <row r="59" spans="3:19" x14ac:dyDescent="0.25">
      <c r="C59" s="8" t="s">
        <v>21</v>
      </c>
      <c r="D59" s="9">
        <v>-6.57</v>
      </c>
      <c r="E59" s="7" t="s">
        <v>16</v>
      </c>
      <c r="F59" s="10"/>
      <c r="G59" s="10"/>
      <c r="I59" s="8" t="s">
        <v>21</v>
      </c>
      <c r="J59" s="9">
        <v>-6.72</v>
      </c>
      <c r="K59" s="7" t="s">
        <v>16</v>
      </c>
      <c r="L59" s="10"/>
      <c r="M59" s="10"/>
      <c r="O59" s="8" t="s">
        <v>21</v>
      </c>
      <c r="P59" s="9">
        <v>-6.72</v>
      </c>
      <c r="Q59" s="7" t="s">
        <v>16</v>
      </c>
      <c r="R59" s="10"/>
      <c r="S59" s="10"/>
    </row>
    <row r="60" spans="3:19" x14ac:dyDescent="0.25">
      <c r="C60" s="8" t="s">
        <v>11</v>
      </c>
      <c r="D60" s="10"/>
      <c r="E60" s="7" t="s">
        <v>11</v>
      </c>
      <c r="F60" s="10"/>
      <c r="G60" s="10"/>
      <c r="I60" s="8" t="s">
        <v>11</v>
      </c>
      <c r="J60" s="10"/>
      <c r="K60" s="7" t="s">
        <v>11</v>
      </c>
      <c r="L60" s="10"/>
      <c r="M60" s="10"/>
      <c r="O60" s="8" t="s">
        <v>11</v>
      </c>
      <c r="P60" s="10"/>
      <c r="Q60" s="7" t="s">
        <v>11</v>
      </c>
      <c r="R60" s="10"/>
      <c r="S60" s="10"/>
    </row>
    <row r="61" spans="3:19" x14ac:dyDescent="0.25">
      <c r="C61" s="8" t="s">
        <v>22</v>
      </c>
      <c r="D61" s="10"/>
      <c r="E61" s="7" t="s">
        <v>11</v>
      </c>
      <c r="F61" s="10"/>
      <c r="G61" s="10"/>
      <c r="I61" s="8" t="s">
        <v>22</v>
      </c>
      <c r="J61" s="10"/>
      <c r="K61" s="7" t="s">
        <v>11</v>
      </c>
      <c r="L61" s="10"/>
      <c r="M61" s="10"/>
      <c r="O61" s="8" t="s">
        <v>22</v>
      </c>
      <c r="P61" s="10"/>
      <c r="Q61" s="7" t="s">
        <v>11</v>
      </c>
      <c r="R61" s="10"/>
      <c r="S61" s="10"/>
    </row>
    <row r="62" spans="3:19" x14ac:dyDescent="0.25">
      <c r="C62" s="8" t="s">
        <v>11</v>
      </c>
      <c r="D62" s="10"/>
      <c r="E62" s="7" t="s">
        <v>11</v>
      </c>
      <c r="F62" s="10"/>
      <c r="G62" s="10"/>
      <c r="I62" s="8" t="s">
        <v>11</v>
      </c>
      <c r="J62" s="10"/>
      <c r="K62" s="7" t="s">
        <v>11</v>
      </c>
      <c r="L62" s="10"/>
      <c r="M62" s="10"/>
      <c r="O62" s="8" t="s">
        <v>11</v>
      </c>
      <c r="P62" s="10"/>
      <c r="Q62" s="7" t="s">
        <v>11</v>
      </c>
      <c r="R62" s="10"/>
      <c r="S62" s="10"/>
    </row>
    <row r="63" spans="3:19" x14ac:dyDescent="0.25">
      <c r="C63" s="5" t="s">
        <v>23</v>
      </c>
      <c r="D63" s="6"/>
      <c r="E63" s="7" t="s">
        <v>11</v>
      </c>
      <c r="F63" s="6"/>
      <c r="G63" s="6">
        <f>SUM(G54:G62)</f>
        <v>16204.530546225</v>
      </c>
      <c r="I63" s="5" t="s">
        <v>23</v>
      </c>
      <c r="J63" s="6"/>
      <c r="K63" s="7" t="s">
        <v>11</v>
      </c>
      <c r="L63" s="6"/>
      <c r="M63" s="6">
        <f>SUM(M54:M62)</f>
        <v>15043.257118749998</v>
      </c>
      <c r="O63" s="5" t="s">
        <v>23</v>
      </c>
      <c r="P63" s="6"/>
      <c r="Q63" s="7" t="s">
        <v>11</v>
      </c>
      <c r="R63" s="6"/>
      <c r="S63" s="6">
        <f>SUM(S54:S62)</f>
        <v>14023.320006249998</v>
      </c>
    </row>
    <row r="64" spans="3:19" x14ac:dyDescent="0.25">
      <c r="C64" s="8" t="s">
        <v>11</v>
      </c>
      <c r="D64" s="10"/>
      <c r="E64" s="7" t="s">
        <v>11</v>
      </c>
      <c r="F64" s="10"/>
      <c r="G64" s="10"/>
      <c r="I64" s="8" t="s">
        <v>11</v>
      </c>
      <c r="J64" s="10"/>
      <c r="K64" s="7" t="s">
        <v>11</v>
      </c>
      <c r="L64" s="10"/>
      <c r="M64" s="10"/>
      <c r="O64" s="8" t="s">
        <v>11</v>
      </c>
      <c r="P64" s="10"/>
      <c r="Q64" s="7" t="s">
        <v>11</v>
      </c>
      <c r="R64" s="10"/>
      <c r="S64" s="10"/>
    </row>
    <row r="65" spans="3:19" x14ac:dyDescent="0.25">
      <c r="C65" s="5" t="s">
        <v>24</v>
      </c>
      <c r="D65" s="6"/>
      <c r="E65" s="7" t="s">
        <v>11</v>
      </c>
      <c r="F65" s="6"/>
      <c r="G65" s="6"/>
      <c r="I65" s="5" t="s">
        <v>24</v>
      </c>
      <c r="J65" s="6"/>
      <c r="K65" s="7" t="s">
        <v>11</v>
      </c>
      <c r="L65" s="6"/>
      <c r="M65" s="6"/>
      <c r="O65" s="5" t="s">
        <v>24</v>
      </c>
      <c r="P65" s="6"/>
      <c r="Q65" s="7" t="s">
        <v>11</v>
      </c>
      <c r="R65" s="6"/>
      <c r="S65" s="6"/>
    </row>
    <row r="66" spans="3:19" x14ac:dyDescent="0.25">
      <c r="C66" s="8" t="s">
        <v>74</v>
      </c>
      <c r="D66" s="11">
        <v>-629</v>
      </c>
      <c r="E66" s="7" t="s">
        <v>26</v>
      </c>
      <c r="F66" s="9">
        <v>1.9</v>
      </c>
      <c r="G66" s="10">
        <f>D66*F66</f>
        <v>-1195.0999999999999</v>
      </c>
      <c r="I66" s="8" t="s">
        <v>74</v>
      </c>
      <c r="J66" s="11">
        <v>-626</v>
      </c>
      <c r="K66" s="7" t="s">
        <v>26</v>
      </c>
      <c r="L66" s="9">
        <v>1.7124999999999999</v>
      </c>
      <c r="M66" s="10">
        <f>J66*L66</f>
        <v>-1072.0249999999999</v>
      </c>
      <c r="O66" s="8" t="s">
        <v>74</v>
      </c>
      <c r="P66" s="11">
        <v>-626</v>
      </c>
      <c r="Q66" s="7" t="s">
        <v>26</v>
      </c>
      <c r="R66" s="9">
        <v>1.5375000000000001</v>
      </c>
      <c r="S66" s="10">
        <f>P66*R66</f>
        <v>-962.47500000000002</v>
      </c>
    </row>
    <row r="67" spans="3:19" x14ac:dyDescent="0.25">
      <c r="C67" s="8" t="s">
        <v>75</v>
      </c>
      <c r="D67" s="11">
        <v>-631</v>
      </c>
      <c r="E67" s="7" t="s">
        <v>26</v>
      </c>
      <c r="F67" s="9">
        <v>1.9750000000000001</v>
      </c>
      <c r="G67" s="10">
        <f>D67*F67</f>
        <v>-1246.2250000000001</v>
      </c>
      <c r="I67" s="8" t="s">
        <v>75</v>
      </c>
      <c r="J67" s="11">
        <v>-626</v>
      </c>
      <c r="K67" s="7" t="s">
        <v>26</v>
      </c>
      <c r="L67" s="9">
        <v>1.7875000000000001</v>
      </c>
      <c r="M67" s="10">
        <f>J67*L67</f>
        <v>-1118.9750000000001</v>
      </c>
      <c r="O67" s="8" t="s">
        <v>75</v>
      </c>
      <c r="P67" s="11">
        <v>-626</v>
      </c>
      <c r="Q67" s="7" t="s">
        <v>26</v>
      </c>
      <c r="R67" s="9">
        <v>1.6375</v>
      </c>
      <c r="S67" s="10">
        <f>P67*R67</f>
        <v>-1025.075</v>
      </c>
    </row>
    <row r="68" spans="3:19" x14ac:dyDescent="0.25">
      <c r="C68" s="8" t="s">
        <v>76</v>
      </c>
      <c r="D68" s="11">
        <v>-205</v>
      </c>
      <c r="E68" s="7" t="s">
        <v>26</v>
      </c>
      <c r="F68" s="9">
        <v>3.5924999999999998</v>
      </c>
      <c r="G68" s="10">
        <f>D68*F68</f>
        <v>-736.46249999999998</v>
      </c>
      <c r="I68" s="8" t="s">
        <v>76</v>
      </c>
      <c r="J68" s="11">
        <v>-204</v>
      </c>
      <c r="K68" s="7" t="s">
        <v>26</v>
      </c>
      <c r="L68" s="9">
        <v>2.9575</v>
      </c>
      <c r="M68" s="10">
        <f>J68*L68</f>
        <v>-603.33000000000004</v>
      </c>
      <c r="O68" s="8" t="s">
        <v>76</v>
      </c>
      <c r="P68" s="11">
        <v>-204</v>
      </c>
      <c r="Q68" s="7" t="s">
        <v>26</v>
      </c>
      <c r="R68" s="9">
        <v>2.7825000000000002</v>
      </c>
      <c r="S68" s="10">
        <f>P68*R68</f>
        <v>-567.63</v>
      </c>
    </row>
    <row r="69" spans="3:19" x14ac:dyDescent="0.25">
      <c r="C69" s="8" t="s">
        <v>27</v>
      </c>
      <c r="D69" s="11">
        <v>-215</v>
      </c>
      <c r="E69" s="7" t="s">
        <v>26</v>
      </c>
      <c r="F69" s="9">
        <v>4.8525</v>
      </c>
      <c r="G69" s="10">
        <f>D69*F69</f>
        <v>-1043.2874999999999</v>
      </c>
      <c r="I69" s="8" t="s">
        <v>27</v>
      </c>
      <c r="J69" s="11">
        <v>-208</v>
      </c>
      <c r="K69" s="7" t="s">
        <v>26</v>
      </c>
      <c r="L69" s="9">
        <v>4.375</v>
      </c>
      <c r="M69" s="10">
        <f>J69*L69</f>
        <v>-910</v>
      </c>
      <c r="O69" s="8" t="s">
        <v>27</v>
      </c>
      <c r="P69" s="11">
        <v>-208</v>
      </c>
      <c r="Q69" s="7" t="s">
        <v>26</v>
      </c>
      <c r="R69" s="9">
        <v>4.24</v>
      </c>
      <c r="S69" s="10">
        <f>P69*R69</f>
        <v>-881.92000000000007</v>
      </c>
    </row>
    <row r="70" spans="3:19" x14ac:dyDescent="0.25">
      <c r="C70" s="8" t="s">
        <v>46</v>
      </c>
      <c r="D70" s="11">
        <v>-1143</v>
      </c>
      <c r="E70" s="7" t="s">
        <v>26</v>
      </c>
      <c r="F70" s="9">
        <v>2.95</v>
      </c>
      <c r="G70" s="10">
        <f>D70*F70</f>
        <v>-3371.8500000000004</v>
      </c>
      <c r="I70" s="8" t="s">
        <v>46</v>
      </c>
      <c r="J70" s="11">
        <v>-1097</v>
      </c>
      <c r="K70" s="7" t="s">
        <v>26</v>
      </c>
      <c r="L70" s="9">
        <v>2.6575000000000002</v>
      </c>
      <c r="M70" s="10">
        <f>J70*L70</f>
        <v>-2915.2775000000001</v>
      </c>
      <c r="O70" s="8" t="s">
        <v>46</v>
      </c>
      <c r="P70" s="11">
        <v>-1097</v>
      </c>
      <c r="Q70" s="7" t="s">
        <v>26</v>
      </c>
      <c r="R70" s="9">
        <v>2.57</v>
      </c>
      <c r="S70" s="10">
        <f>P70*R70</f>
        <v>-2819.29</v>
      </c>
    </row>
    <row r="71" spans="3:19" x14ac:dyDescent="0.25">
      <c r="C71" s="5" t="s">
        <v>28</v>
      </c>
      <c r="D71" s="6"/>
      <c r="E71" s="7" t="s">
        <v>11</v>
      </c>
      <c r="F71" s="6"/>
      <c r="G71" s="6">
        <f>SUM(G66:G70)</f>
        <v>-7592.9250000000002</v>
      </c>
      <c r="I71" s="5" t="s">
        <v>28</v>
      </c>
      <c r="J71" s="6"/>
      <c r="K71" s="7" t="s">
        <v>11</v>
      </c>
      <c r="L71" s="6"/>
      <c r="M71" s="6">
        <f>SUM(M66:M70)</f>
        <v>-6619.6075000000001</v>
      </c>
      <c r="O71" s="5" t="s">
        <v>28</v>
      </c>
      <c r="P71" s="6"/>
      <c r="Q71" s="7" t="s">
        <v>11</v>
      </c>
      <c r="R71" s="6"/>
      <c r="S71" s="6">
        <f>SUM(S66:S70)</f>
        <v>-6256.39</v>
      </c>
    </row>
    <row r="72" spans="3:19" x14ac:dyDescent="0.25">
      <c r="C72" s="5" t="s">
        <v>29</v>
      </c>
      <c r="D72" s="6"/>
      <c r="E72" s="7" t="s">
        <v>11</v>
      </c>
      <c r="F72" s="6"/>
      <c r="G72" s="6"/>
      <c r="I72" s="5" t="s">
        <v>29</v>
      </c>
      <c r="J72" s="6"/>
      <c r="K72" s="7" t="s">
        <v>11</v>
      </c>
      <c r="L72" s="6"/>
      <c r="M72" s="6"/>
      <c r="O72" s="5" t="s">
        <v>29</v>
      </c>
      <c r="P72" s="6"/>
      <c r="Q72" s="7" t="s">
        <v>11</v>
      </c>
      <c r="R72" s="6"/>
      <c r="S72" s="6"/>
    </row>
    <row r="73" spans="3:19" x14ac:dyDescent="0.25">
      <c r="C73" s="8" t="s">
        <v>47</v>
      </c>
      <c r="D73" s="10"/>
      <c r="E73" s="7" t="s">
        <v>31</v>
      </c>
      <c r="F73" s="10"/>
      <c r="G73" s="10">
        <v>-97</v>
      </c>
      <c r="I73" s="8" t="s">
        <v>47</v>
      </c>
      <c r="J73" s="10"/>
      <c r="K73" s="7" t="s">
        <v>31</v>
      </c>
      <c r="L73" s="10"/>
      <c r="M73" s="10">
        <v>-108</v>
      </c>
      <c r="O73" s="8" t="s">
        <v>47</v>
      </c>
      <c r="P73" s="10"/>
      <c r="Q73" s="7" t="s">
        <v>31</v>
      </c>
      <c r="R73" s="10"/>
      <c r="S73" s="10">
        <v>-108</v>
      </c>
    </row>
    <row r="74" spans="3:19" x14ac:dyDescent="0.25">
      <c r="C74" s="8" t="s">
        <v>32</v>
      </c>
      <c r="D74" s="10"/>
      <c r="E74" s="7" t="s">
        <v>31</v>
      </c>
      <c r="F74" s="10"/>
      <c r="G74" s="10">
        <v>-332</v>
      </c>
      <c r="I74" s="8" t="s">
        <v>32</v>
      </c>
      <c r="J74" s="10"/>
      <c r="K74" s="7" t="s">
        <v>31</v>
      </c>
      <c r="L74" s="10"/>
      <c r="M74" s="10">
        <v>-329</v>
      </c>
      <c r="O74" s="8" t="s">
        <v>32</v>
      </c>
      <c r="P74" s="10"/>
      <c r="Q74" s="7" t="s">
        <v>31</v>
      </c>
      <c r="R74" s="10"/>
      <c r="S74" s="10">
        <v>-329</v>
      </c>
    </row>
    <row r="75" spans="3:19" x14ac:dyDescent="0.25">
      <c r="C75" s="8" t="s">
        <v>33</v>
      </c>
      <c r="D75" s="10"/>
      <c r="E75" s="7" t="s">
        <v>31</v>
      </c>
      <c r="F75" s="10"/>
      <c r="G75" s="10">
        <v>-445</v>
      </c>
      <c r="I75" s="8" t="s">
        <v>33</v>
      </c>
      <c r="J75" s="10"/>
      <c r="K75" s="7" t="s">
        <v>31</v>
      </c>
      <c r="L75" s="10"/>
      <c r="M75" s="10">
        <v>-462</v>
      </c>
      <c r="O75" s="8" t="s">
        <v>33</v>
      </c>
      <c r="P75" s="10"/>
      <c r="Q75" s="7" t="s">
        <v>31</v>
      </c>
      <c r="R75" s="10"/>
      <c r="S75" s="10">
        <v>-462</v>
      </c>
    </row>
    <row r="76" spans="3:19" x14ac:dyDescent="0.25">
      <c r="C76" s="8" t="s">
        <v>34</v>
      </c>
      <c r="D76" s="10"/>
      <c r="E76" s="7" t="s">
        <v>31</v>
      </c>
      <c r="F76" s="10"/>
      <c r="G76" s="10">
        <v>-207</v>
      </c>
      <c r="I76" s="8" t="s">
        <v>34</v>
      </c>
      <c r="J76" s="10"/>
      <c r="K76" s="7" t="s">
        <v>31</v>
      </c>
      <c r="L76" s="10"/>
      <c r="M76" s="10">
        <v>-218</v>
      </c>
      <c r="O76" s="8" t="s">
        <v>34</v>
      </c>
      <c r="P76" s="10"/>
      <c r="Q76" s="7" t="s">
        <v>31</v>
      </c>
      <c r="R76" s="10"/>
      <c r="S76" s="10">
        <v>-218</v>
      </c>
    </row>
    <row r="77" spans="3:19" x14ac:dyDescent="0.25">
      <c r="C77" s="8" t="s">
        <v>35</v>
      </c>
      <c r="D77" s="10"/>
      <c r="E77" s="7" t="s">
        <v>31</v>
      </c>
      <c r="F77" s="10"/>
      <c r="G77" s="10">
        <v>-84</v>
      </c>
      <c r="I77" s="8" t="s">
        <v>35</v>
      </c>
      <c r="J77" s="10"/>
      <c r="K77" s="7" t="s">
        <v>31</v>
      </c>
      <c r="L77" s="10"/>
      <c r="M77" s="10">
        <v>-85</v>
      </c>
      <c r="O77" s="8" t="s">
        <v>35</v>
      </c>
      <c r="P77" s="10"/>
      <c r="Q77" s="7" t="s">
        <v>31</v>
      </c>
      <c r="R77" s="10"/>
      <c r="S77" s="10">
        <v>-85</v>
      </c>
    </row>
    <row r="78" spans="3:19" x14ac:dyDescent="0.25">
      <c r="C78" s="8" t="s">
        <v>36</v>
      </c>
      <c r="D78" s="9">
        <v>-0.15</v>
      </c>
      <c r="E78" s="7" t="s">
        <v>31</v>
      </c>
      <c r="F78" s="10">
        <v>234</v>
      </c>
      <c r="G78" s="10">
        <f>D78*F78</f>
        <v>-35.1</v>
      </c>
      <c r="I78" s="8" t="s">
        <v>36</v>
      </c>
      <c r="J78" s="9">
        <v>-0.15</v>
      </c>
      <c r="K78" s="7" t="s">
        <v>31</v>
      </c>
      <c r="L78" s="10">
        <v>246</v>
      </c>
      <c r="M78" s="10">
        <f>J78*L78</f>
        <v>-36.9</v>
      </c>
      <c r="O78" s="8" t="s">
        <v>36</v>
      </c>
      <c r="P78" s="9">
        <v>-0.15</v>
      </c>
      <c r="Q78" s="7" t="s">
        <v>31</v>
      </c>
      <c r="R78" s="10">
        <v>246</v>
      </c>
      <c r="S78" s="10">
        <f>P78*R78</f>
        <v>-36.9</v>
      </c>
    </row>
    <row r="79" spans="3:19" x14ac:dyDescent="0.25">
      <c r="C79" s="8" t="s">
        <v>37</v>
      </c>
      <c r="D79" s="9">
        <v>-6.57</v>
      </c>
      <c r="E79" s="7" t="s">
        <v>31</v>
      </c>
      <c r="F79" s="10">
        <v>3</v>
      </c>
      <c r="G79" s="10">
        <f>D79*F79</f>
        <v>-19.71</v>
      </c>
      <c r="I79" s="8" t="s">
        <v>37</v>
      </c>
      <c r="J79" s="9">
        <v>-6.72</v>
      </c>
      <c r="K79" s="7" t="s">
        <v>31</v>
      </c>
      <c r="L79" s="10">
        <v>3</v>
      </c>
      <c r="M79" s="10">
        <f>J79*L79</f>
        <v>-20.16</v>
      </c>
      <c r="O79" s="8" t="s">
        <v>37</v>
      </c>
      <c r="P79" s="9">
        <v>-6.72</v>
      </c>
      <c r="Q79" s="7" t="s">
        <v>31</v>
      </c>
      <c r="R79" s="10">
        <v>3</v>
      </c>
      <c r="S79" s="10">
        <f>P79*R79</f>
        <v>-20.16</v>
      </c>
    </row>
    <row r="80" spans="3:19" x14ac:dyDescent="0.25">
      <c r="C80" s="8" t="s">
        <v>38</v>
      </c>
      <c r="D80" s="10">
        <v>-275</v>
      </c>
      <c r="E80" s="7" t="s">
        <v>26</v>
      </c>
      <c r="F80" s="9">
        <v>0.65</v>
      </c>
      <c r="G80" s="10">
        <f>D80*F80</f>
        <v>-178.75</v>
      </c>
      <c r="I80" s="8" t="s">
        <v>38</v>
      </c>
      <c r="J80" s="10">
        <v>-275</v>
      </c>
      <c r="K80" s="7" t="s">
        <v>26</v>
      </c>
      <c r="L80" s="9">
        <v>0.55000000000000004</v>
      </c>
      <c r="M80" s="10">
        <f>J80*L80</f>
        <v>-151.25</v>
      </c>
      <c r="O80" s="8" t="s">
        <v>38</v>
      </c>
      <c r="P80" s="10">
        <v>-275</v>
      </c>
      <c r="Q80" s="7" t="s">
        <v>26</v>
      </c>
      <c r="R80" s="9">
        <v>0.55000000000000004</v>
      </c>
      <c r="S80" s="10">
        <f>P80*R80</f>
        <v>-151.25</v>
      </c>
    </row>
    <row r="81" spans="3:19" x14ac:dyDescent="0.25">
      <c r="C81" s="8" t="s">
        <v>39</v>
      </c>
      <c r="D81" s="9">
        <v>-0.41</v>
      </c>
      <c r="E81" s="7" t="s">
        <v>11</v>
      </c>
      <c r="F81" s="9">
        <v>13.375</v>
      </c>
      <c r="G81" s="10">
        <f>D81*F81</f>
        <v>-5.4837499999999997</v>
      </c>
      <c r="I81" s="8" t="s">
        <v>39</v>
      </c>
      <c r="J81" s="9">
        <v>-0.41</v>
      </c>
      <c r="K81" s="7" t="s">
        <v>11</v>
      </c>
      <c r="L81" s="9">
        <v>14.1</v>
      </c>
      <c r="M81" s="10">
        <f>J81*L81</f>
        <v>-5.7809999999999997</v>
      </c>
      <c r="O81" s="8" t="s">
        <v>39</v>
      </c>
      <c r="P81" s="9">
        <v>-0.41</v>
      </c>
      <c r="Q81" s="7" t="s">
        <v>11</v>
      </c>
      <c r="R81" s="9">
        <v>14.1</v>
      </c>
      <c r="S81" s="10">
        <f>P81*R81</f>
        <v>-5.7809999999999997</v>
      </c>
    </row>
    <row r="82" spans="3:19" x14ac:dyDescent="0.25">
      <c r="C82" s="5" t="s">
        <v>40</v>
      </c>
      <c r="D82" s="6"/>
      <c r="E82" s="7" t="s">
        <v>11</v>
      </c>
      <c r="F82" s="6"/>
      <c r="G82" s="6">
        <f>SUM(G72:G81)</f>
        <v>-1404.04375</v>
      </c>
      <c r="I82" s="5" t="s">
        <v>40</v>
      </c>
      <c r="J82" s="6"/>
      <c r="K82" s="7" t="s">
        <v>11</v>
      </c>
      <c r="L82" s="6"/>
      <c r="M82" s="6">
        <f>SUM(M72:M81)</f>
        <v>-1416.0910000000001</v>
      </c>
      <c r="O82" s="5" t="s">
        <v>40</v>
      </c>
      <c r="P82" s="6"/>
      <c r="Q82" s="7" t="s">
        <v>11</v>
      </c>
      <c r="R82" s="6"/>
      <c r="S82" s="6">
        <f>SUM(S72:S81)</f>
        <v>-1416.0910000000001</v>
      </c>
    </row>
    <row r="83" spans="3:19" x14ac:dyDescent="0.25">
      <c r="C83" s="5" t="s">
        <v>24</v>
      </c>
      <c r="D83" s="6"/>
      <c r="E83" s="7" t="s">
        <v>11</v>
      </c>
      <c r="F83" s="6"/>
      <c r="G83" s="6">
        <f>SUM(G71,G82)</f>
        <v>-8996.96875</v>
      </c>
      <c r="I83" s="5" t="s">
        <v>24</v>
      </c>
      <c r="J83" s="6"/>
      <c r="K83" s="7" t="s">
        <v>11</v>
      </c>
      <c r="L83" s="6"/>
      <c r="M83" s="6">
        <f>SUM(M71,M82)</f>
        <v>-8035.6985000000004</v>
      </c>
      <c r="O83" s="5" t="s">
        <v>24</v>
      </c>
      <c r="P83" s="6"/>
      <c r="Q83" s="7" t="s">
        <v>11</v>
      </c>
      <c r="R83" s="6"/>
      <c r="S83" s="6">
        <f>SUM(S71,S82)</f>
        <v>-7672.4810000000007</v>
      </c>
    </row>
    <row r="84" spans="3:19" x14ac:dyDescent="0.25">
      <c r="C84" s="5" t="s">
        <v>41</v>
      </c>
      <c r="D84" s="6"/>
      <c r="E84" s="7" t="s">
        <v>11</v>
      </c>
      <c r="F84" s="6"/>
      <c r="G84" s="6">
        <f>SUM(G63,G83)</f>
        <v>7207.5617962249999</v>
      </c>
      <c r="I84" s="5" t="s">
        <v>41</v>
      </c>
      <c r="J84" s="6"/>
      <c r="K84" s="7" t="s">
        <v>11</v>
      </c>
      <c r="L84" s="6"/>
      <c r="M84" s="6">
        <f>SUM(M63,M83)</f>
        <v>7007.5586187499975</v>
      </c>
      <c r="O84" s="5" t="s">
        <v>41</v>
      </c>
      <c r="P84" s="6"/>
      <c r="Q84" s="7" t="s">
        <v>11</v>
      </c>
      <c r="R84" s="6"/>
      <c r="S84" s="6">
        <f>SUM(S63,S83)</f>
        <v>6350.8390062499975</v>
      </c>
    </row>
    <row r="85" spans="3:19" x14ac:dyDescent="0.25">
      <c r="C85" s="8" t="s">
        <v>11</v>
      </c>
      <c r="D85" s="10"/>
      <c r="E85" s="7" t="s">
        <v>11</v>
      </c>
      <c r="F85" s="10"/>
      <c r="G85" s="10"/>
      <c r="I85" s="8" t="s">
        <v>11</v>
      </c>
      <c r="J85" s="10"/>
      <c r="K85" s="7" t="s">
        <v>11</v>
      </c>
      <c r="L85" s="10"/>
      <c r="M85" s="10"/>
      <c r="O85" s="8" t="s">
        <v>11</v>
      </c>
      <c r="P85" s="10"/>
      <c r="Q85" s="7" t="s">
        <v>11</v>
      </c>
      <c r="R85" s="10"/>
      <c r="S85" s="10"/>
    </row>
    <row r="86" spans="3:19" x14ac:dyDescent="0.25">
      <c r="C86" s="5" t="s">
        <v>42</v>
      </c>
      <c r="D86" s="6">
        <v>3648</v>
      </c>
      <c r="E86" s="7" t="s">
        <v>11</v>
      </c>
      <c r="F86" s="6"/>
      <c r="G86" s="6"/>
      <c r="I86" s="5" t="s">
        <v>42</v>
      </c>
      <c r="J86" s="6">
        <v>3470</v>
      </c>
      <c r="K86" s="7" t="s">
        <v>11</v>
      </c>
      <c r="L86" s="6"/>
      <c r="M86" s="6"/>
      <c r="O86" s="5" t="s">
        <v>42</v>
      </c>
      <c r="P86" s="6">
        <v>3470</v>
      </c>
      <c r="Q86" s="7" t="s">
        <v>11</v>
      </c>
      <c r="R86" s="6"/>
      <c r="S86" s="6"/>
    </row>
    <row r="87" spans="3:19" x14ac:dyDescent="0.25">
      <c r="C87" s="1"/>
      <c r="D87" s="1"/>
      <c r="E87" s="1"/>
      <c r="F87" s="1"/>
      <c r="G87" s="1"/>
      <c r="I87" s="1"/>
      <c r="J87" s="1"/>
      <c r="K87" s="1"/>
      <c r="L87" s="1"/>
      <c r="M87" s="1"/>
      <c r="O87" s="1"/>
      <c r="P87" s="1"/>
      <c r="Q87" s="1"/>
      <c r="R87" s="1"/>
      <c r="S87" s="1"/>
    </row>
    <row r="88" spans="3:19" x14ac:dyDescent="0.25">
      <c r="C88" s="1"/>
      <c r="D88" s="1"/>
      <c r="E88" s="1"/>
      <c r="F88" s="1"/>
      <c r="G88" s="1"/>
      <c r="I88" s="1"/>
      <c r="J88" s="1"/>
      <c r="K88" s="1"/>
      <c r="L88" s="1"/>
      <c r="M88" s="1"/>
      <c r="O88" s="1"/>
      <c r="P88" s="1"/>
      <c r="Q88" s="1"/>
      <c r="R88" s="1"/>
      <c r="S88" s="1"/>
    </row>
    <row r="89" spans="3:19" x14ac:dyDescent="0.25">
      <c r="C89" s="1"/>
      <c r="D89" s="1"/>
      <c r="E89" s="1"/>
      <c r="F89" s="1"/>
      <c r="G89" s="1"/>
      <c r="I89" s="1"/>
      <c r="J89" s="1"/>
      <c r="K89" s="1"/>
      <c r="L89" s="1"/>
      <c r="M89" s="1"/>
      <c r="O89" s="1"/>
      <c r="P89" s="1"/>
      <c r="Q89" s="1"/>
      <c r="R89" s="1"/>
      <c r="S89" s="1"/>
    </row>
    <row r="90" spans="3:19" x14ac:dyDescent="0.25">
      <c r="C90" s="2" t="s">
        <v>43</v>
      </c>
      <c r="D90" s="1"/>
      <c r="E90" s="1"/>
      <c r="F90" s="1"/>
      <c r="G90" s="1"/>
      <c r="I90" s="2" t="s">
        <v>43</v>
      </c>
      <c r="J90" s="1"/>
      <c r="K90" s="1"/>
      <c r="L90" s="1"/>
      <c r="M90" s="1"/>
      <c r="O90" s="2" t="s">
        <v>43</v>
      </c>
      <c r="P90" s="1"/>
      <c r="Q90" s="1"/>
      <c r="R90" s="1"/>
      <c r="S90" s="1"/>
    </row>
    <row r="91" spans="3:19" x14ac:dyDescent="0.25">
      <c r="C91" s="1"/>
      <c r="D91" s="1"/>
      <c r="E91" s="1"/>
      <c r="F91" s="1"/>
      <c r="G91" s="1"/>
      <c r="I91" s="1"/>
      <c r="J91" s="1"/>
      <c r="K91" s="1"/>
      <c r="L91" s="1"/>
      <c r="M91" s="1"/>
      <c r="O91" s="1"/>
      <c r="P91" s="1"/>
      <c r="Q91" s="1"/>
      <c r="R91" s="1"/>
      <c r="S91" s="1"/>
    </row>
    <row r="92" spans="3:19" x14ac:dyDescent="0.25">
      <c r="C92" s="1" t="s">
        <v>48</v>
      </c>
      <c r="D92" s="1"/>
      <c r="E92" s="1"/>
      <c r="F92" s="1"/>
      <c r="G92" s="1"/>
      <c r="I92" s="1" t="s">
        <v>48</v>
      </c>
      <c r="J92" s="1"/>
      <c r="K92" s="1"/>
      <c r="L92" s="1"/>
      <c r="M92" s="1"/>
      <c r="O92" s="1" t="s">
        <v>48</v>
      </c>
      <c r="P92" s="1"/>
      <c r="Q92" s="1"/>
      <c r="R92" s="1"/>
      <c r="S92" s="1"/>
    </row>
    <row r="93" spans="3:19" x14ac:dyDescent="0.25">
      <c r="C93" s="2" t="s">
        <v>1</v>
      </c>
      <c r="D93" s="2" t="s">
        <v>2</v>
      </c>
      <c r="E93" s="1"/>
      <c r="F93" s="1"/>
      <c r="G93" s="1"/>
      <c r="I93" s="2" t="s">
        <v>1</v>
      </c>
      <c r="J93" s="2" t="s">
        <v>2</v>
      </c>
      <c r="K93" s="1"/>
      <c r="L93" s="1"/>
      <c r="M93" s="1"/>
      <c r="O93" s="2" t="s">
        <v>1</v>
      </c>
      <c r="P93" s="2" t="s">
        <v>2</v>
      </c>
      <c r="Q93" s="1"/>
      <c r="R93" s="1"/>
      <c r="S93" s="1"/>
    </row>
    <row r="94" spans="3:19" x14ac:dyDescent="0.25">
      <c r="C94" s="2" t="s">
        <v>3</v>
      </c>
      <c r="D94" s="2" t="s">
        <v>4</v>
      </c>
      <c r="E94" s="1"/>
      <c r="F94" s="1"/>
      <c r="G94" s="1"/>
      <c r="I94" s="2" t="s">
        <v>3</v>
      </c>
      <c r="J94" s="2" t="s">
        <v>71</v>
      </c>
      <c r="K94" s="1"/>
      <c r="L94" s="1"/>
      <c r="M94" s="1"/>
      <c r="O94" s="2" t="s">
        <v>3</v>
      </c>
      <c r="P94" s="2" t="s">
        <v>72</v>
      </c>
      <c r="Q94" s="1"/>
      <c r="R94" s="1"/>
      <c r="S94" s="1"/>
    </row>
    <row r="95" spans="3:19" x14ac:dyDescent="0.25">
      <c r="C95" s="2" t="s">
        <v>5</v>
      </c>
      <c r="D95" s="2" t="s">
        <v>6</v>
      </c>
      <c r="E95" s="1"/>
      <c r="F95" s="1"/>
      <c r="G95" s="1"/>
      <c r="I95" s="2" t="s">
        <v>5</v>
      </c>
      <c r="J95" s="2" t="s">
        <v>6</v>
      </c>
      <c r="K95" s="1"/>
      <c r="L95" s="1"/>
      <c r="M95" s="1"/>
      <c r="O95" s="2" t="s">
        <v>5</v>
      </c>
      <c r="P95" s="2" t="s">
        <v>6</v>
      </c>
      <c r="Q95" s="1"/>
      <c r="R95" s="1"/>
      <c r="S95" s="1"/>
    </row>
    <row r="96" spans="3:19" x14ac:dyDescent="0.25">
      <c r="C96" s="2" t="s">
        <v>7</v>
      </c>
      <c r="D96" s="2" t="s">
        <v>73</v>
      </c>
      <c r="E96" s="1"/>
      <c r="F96" s="1"/>
      <c r="G96" s="1"/>
      <c r="I96" s="2" t="s">
        <v>7</v>
      </c>
      <c r="J96" s="2" t="s">
        <v>73</v>
      </c>
      <c r="K96" s="1"/>
      <c r="L96" s="1"/>
      <c r="M96" s="1"/>
      <c r="O96" s="2" t="s">
        <v>7</v>
      </c>
      <c r="P96" s="2" t="s">
        <v>73</v>
      </c>
      <c r="Q96" s="1"/>
      <c r="R96" s="1"/>
      <c r="S96" s="1"/>
    </row>
    <row r="97" spans="3:19" x14ac:dyDescent="0.25">
      <c r="C97" s="2" t="s">
        <v>49</v>
      </c>
      <c r="D97" s="2" t="s">
        <v>50</v>
      </c>
      <c r="E97" s="1"/>
      <c r="F97" s="1"/>
      <c r="G97" s="1"/>
      <c r="I97" s="2" t="s">
        <v>49</v>
      </c>
      <c r="J97" s="2" t="s">
        <v>50</v>
      </c>
      <c r="K97" s="1"/>
      <c r="L97" s="1"/>
      <c r="M97" s="1"/>
      <c r="O97" s="2" t="s">
        <v>49</v>
      </c>
      <c r="P97" s="2" t="s">
        <v>50</v>
      </c>
      <c r="Q97" s="1"/>
      <c r="R97" s="1"/>
      <c r="S97" s="1"/>
    </row>
    <row r="98" spans="3:19" x14ac:dyDescent="0.25">
      <c r="C98" s="1"/>
      <c r="D98" s="1"/>
      <c r="E98" s="1"/>
      <c r="F98" s="1"/>
      <c r="G98" s="1"/>
      <c r="I98" s="1"/>
      <c r="J98" s="1"/>
      <c r="K98" s="1"/>
      <c r="L98" s="1"/>
      <c r="M98" s="1"/>
      <c r="O98" s="1"/>
      <c r="P98" s="1"/>
      <c r="Q98" s="1"/>
      <c r="R98" s="1"/>
      <c r="S98" s="1"/>
    </row>
    <row r="99" spans="3:19" x14ac:dyDescent="0.25">
      <c r="C99" s="3" t="s">
        <v>9</v>
      </c>
      <c r="D99" s="4" t="s">
        <v>10</v>
      </c>
      <c r="E99" s="4" t="s">
        <v>11</v>
      </c>
      <c r="F99" s="4" t="s">
        <v>12</v>
      </c>
      <c r="G99" s="4" t="s">
        <v>13</v>
      </c>
      <c r="I99" s="3" t="s">
        <v>9</v>
      </c>
      <c r="J99" s="4" t="s">
        <v>10</v>
      </c>
      <c r="K99" s="4" t="s">
        <v>11</v>
      </c>
      <c r="L99" s="4" t="s">
        <v>12</v>
      </c>
      <c r="M99" s="4" t="s">
        <v>13</v>
      </c>
      <c r="O99" s="3" t="s">
        <v>9</v>
      </c>
      <c r="P99" s="4" t="s">
        <v>10</v>
      </c>
      <c r="Q99" s="4" t="s">
        <v>11</v>
      </c>
      <c r="R99" s="4" t="s">
        <v>12</v>
      </c>
      <c r="S99" s="4" t="s">
        <v>13</v>
      </c>
    </row>
    <row r="100" spans="3:19" x14ac:dyDescent="0.25">
      <c r="C100" s="5" t="s">
        <v>14</v>
      </c>
      <c r="D100" s="6"/>
      <c r="E100" s="7" t="s">
        <v>11</v>
      </c>
      <c r="F100" s="6"/>
      <c r="G100" s="6"/>
      <c r="I100" s="5" t="s">
        <v>14</v>
      </c>
      <c r="J100" s="6"/>
      <c r="K100" s="7" t="s">
        <v>11</v>
      </c>
      <c r="L100" s="6"/>
      <c r="M100" s="6"/>
      <c r="O100" s="5" t="s">
        <v>14</v>
      </c>
      <c r="P100" s="6"/>
      <c r="Q100" s="7" t="s">
        <v>11</v>
      </c>
      <c r="R100" s="6"/>
      <c r="S100" s="6"/>
    </row>
    <row r="101" spans="3:19" x14ac:dyDescent="0.25">
      <c r="C101" s="8" t="s">
        <v>51</v>
      </c>
      <c r="D101" s="9">
        <v>7</v>
      </c>
      <c r="E101" s="7" t="s">
        <v>11</v>
      </c>
      <c r="F101" s="11"/>
      <c r="G101" s="10"/>
      <c r="I101" s="8" t="s">
        <v>51</v>
      </c>
      <c r="J101" s="9">
        <v>7</v>
      </c>
      <c r="K101" s="7" t="s">
        <v>11</v>
      </c>
      <c r="L101" s="11"/>
      <c r="M101" s="10"/>
      <c r="O101" s="8" t="s">
        <v>51</v>
      </c>
      <c r="P101" s="9">
        <v>7</v>
      </c>
      <c r="Q101" s="7" t="s">
        <v>11</v>
      </c>
      <c r="R101" s="11"/>
      <c r="S101" s="10"/>
    </row>
    <row r="102" spans="3:19" x14ac:dyDescent="0.25">
      <c r="C102" s="8" t="s">
        <v>52</v>
      </c>
      <c r="D102" s="9">
        <v>32</v>
      </c>
      <c r="E102" s="7" t="s">
        <v>11</v>
      </c>
      <c r="F102" s="11"/>
      <c r="G102" s="10"/>
      <c r="I102" s="8" t="s">
        <v>52</v>
      </c>
      <c r="J102" s="9">
        <v>32</v>
      </c>
      <c r="K102" s="7" t="s">
        <v>11</v>
      </c>
      <c r="L102" s="11"/>
      <c r="M102" s="10"/>
      <c r="O102" s="8" t="s">
        <v>52</v>
      </c>
      <c r="P102" s="9">
        <v>32</v>
      </c>
      <c r="Q102" s="7" t="s">
        <v>11</v>
      </c>
      <c r="R102" s="11"/>
      <c r="S102" s="10"/>
    </row>
    <row r="103" spans="3:19" x14ac:dyDescent="0.25">
      <c r="C103" s="8" t="s">
        <v>11</v>
      </c>
      <c r="D103" s="10"/>
      <c r="E103" s="7" t="s">
        <v>11</v>
      </c>
      <c r="F103" s="10"/>
      <c r="G103" s="10"/>
      <c r="I103" s="8" t="s">
        <v>11</v>
      </c>
      <c r="J103" s="10"/>
      <c r="K103" s="7" t="s">
        <v>11</v>
      </c>
      <c r="L103" s="10"/>
      <c r="M103" s="10"/>
      <c r="O103" s="8" t="s">
        <v>11</v>
      </c>
      <c r="P103" s="10"/>
      <c r="Q103" s="7" t="s">
        <v>11</v>
      </c>
      <c r="R103" s="10"/>
      <c r="S103" s="10"/>
    </row>
    <row r="104" spans="3:19" x14ac:dyDescent="0.25">
      <c r="C104" s="8" t="s">
        <v>53</v>
      </c>
      <c r="D104" s="12">
        <v>-1.02</v>
      </c>
      <c r="E104" s="7" t="s">
        <v>16</v>
      </c>
      <c r="F104" s="10">
        <v>274.75</v>
      </c>
      <c r="G104" s="10">
        <f>D104*F104</f>
        <v>-280.245</v>
      </c>
      <c r="I104" s="8" t="s">
        <v>53</v>
      </c>
      <c r="J104" s="12">
        <v>-1.022</v>
      </c>
      <c r="K104" s="7" t="s">
        <v>16</v>
      </c>
      <c r="L104" s="10">
        <v>266</v>
      </c>
      <c r="M104" s="10">
        <f>J104*L104</f>
        <v>-271.85200000000003</v>
      </c>
      <c r="O104" s="8" t="s">
        <v>53</v>
      </c>
      <c r="P104" s="12">
        <v>-1.022</v>
      </c>
      <c r="Q104" s="7" t="s">
        <v>16</v>
      </c>
      <c r="R104" s="10">
        <v>248.25</v>
      </c>
      <c r="S104" s="10">
        <f>P104*R104</f>
        <v>-253.7115</v>
      </c>
    </row>
    <row r="105" spans="3:19" x14ac:dyDescent="0.25">
      <c r="C105" s="8" t="s">
        <v>45</v>
      </c>
      <c r="D105" s="12">
        <v>0.98099999999999998</v>
      </c>
      <c r="E105" s="7" t="s">
        <v>16</v>
      </c>
      <c r="F105" s="10">
        <v>501.63499999999999</v>
      </c>
      <c r="G105" s="10">
        <f>D105*F105</f>
        <v>492.10393499999998</v>
      </c>
      <c r="I105" s="8" t="s">
        <v>45</v>
      </c>
      <c r="J105" s="12">
        <v>0.97899999999999998</v>
      </c>
      <c r="K105" s="7" t="s">
        <v>16</v>
      </c>
      <c r="L105" s="10">
        <v>474.58</v>
      </c>
      <c r="M105" s="10">
        <f>J105*L105</f>
        <v>464.61381999999998</v>
      </c>
      <c r="O105" s="8" t="s">
        <v>45</v>
      </c>
      <c r="P105" s="12">
        <v>0.97899999999999998</v>
      </c>
      <c r="Q105" s="7" t="s">
        <v>16</v>
      </c>
      <c r="R105" s="10">
        <v>446.995</v>
      </c>
      <c r="S105" s="10">
        <f>P105*R105</f>
        <v>437.60810500000002</v>
      </c>
    </row>
    <row r="106" spans="3:19" x14ac:dyDescent="0.25">
      <c r="C106" s="8" t="s">
        <v>21</v>
      </c>
      <c r="D106" s="12">
        <v>-3.9E-2</v>
      </c>
      <c r="E106" s="7" t="s">
        <v>16</v>
      </c>
      <c r="F106" s="10"/>
      <c r="G106" s="10"/>
      <c r="I106" s="8" t="s">
        <v>21</v>
      </c>
      <c r="J106" s="12">
        <v>-4.2999999999999997E-2</v>
      </c>
      <c r="K106" s="7" t="s">
        <v>16</v>
      </c>
      <c r="L106" s="10"/>
      <c r="M106" s="10"/>
      <c r="O106" s="8" t="s">
        <v>21</v>
      </c>
      <c r="P106" s="12">
        <v>-4.2999999999999997E-2</v>
      </c>
      <c r="Q106" s="7" t="s">
        <v>16</v>
      </c>
      <c r="R106" s="10"/>
      <c r="S106" s="10"/>
    </row>
    <row r="107" spans="3:19" x14ac:dyDescent="0.25">
      <c r="C107" s="8" t="s">
        <v>11</v>
      </c>
      <c r="D107" s="10"/>
      <c r="E107" s="7" t="s">
        <v>11</v>
      </c>
      <c r="F107" s="10"/>
      <c r="G107" s="10"/>
      <c r="I107" s="8" t="s">
        <v>11</v>
      </c>
      <c r="J107" s="10"/>
      <c r="K107" s="7" t="s">
        <v>11</v>
      </c>
      <c r="L107" s="10"/>
      <c r="M107" s="10"/>
      <c r="O107" s="8" t="s">
        <v>11</v>
      </c>
      <c r="P107" s="10"/>
      <c r="Q107" s="7" t="s">
        <v>11</v>
      </c>
      <c r="R107" s="10"/>
      <c r="S107" s="10"/>
    </row>
    <row r="108" spans="3:19" x14ac:dyDescent="0.25">
      <c r="C108" s="8" t="s">
        <v>22</v>
      </c>
      <c r="D108" s="10"/>
      <c r="E108" s="7" t="s">
        <v>11</v>
      </c>
      <c r="F108" s="10"/>
      <c r="G108" s="10"/>
      <c r="I108" s="8" t="s">
        <v>22</v>
      </c>
      <c r="J108" s="10"/>
      <c r="K108" s="7" t="s">
        <v>11</v>
      </c>
      <c r="L108" s="10"/>
      <c r="M108" s="10"/>
      <c r="O108" s="8" t="s">
        <v>22</v>
      </c>
      <c r="P108" s="10"/>
      <c r="Q108" s="7" t="s">
        <v>11</v>
      </c>
      <c r="R108" s="10"/>
      <c r="S108" s="10"/>
    </row>
    <row r="109" spans="3:19" x14ac:dyDescent="0.25">
      <c r="C109" s="8" t="s">
        <v>11</v>
      </c>
      <c r="D109" s="10"/>
      <c r="E109" s="7" t="s">
        <v>11</v>
      </c>
      <c r="F109" s="10"/>
      <c r="G109" s="10"/>
      <c r="I109" s="8" t="s">
        <v>11</v>
      </c>
      <c r="J109" s="10"/>
      <c r="K109" s="7" t="s">
        <v>11</v>
      </c>
      <c r="L109" s="10"/>
      <c r="M109" s="10"/>
      <c r="O109" s="8" t="s">
        <v>11</v>
      </c>
      <c r="P109" s="10"/>
      <c r="Q109" s="7" t="s">
        <v>11</v>
      </c>
      <c r="R109" s="10"/>
      <c r="S109" s="10"/>
    </row>
    <row r="110" spans="3:19" x14ac:dyDescent="0.25">
      <c r="C110" s="5" t="s">
        <v>23</v>
      </c>
      <c r="D110" s="6"/>
      <c r="E110" s="7" t="s">
        <v>11</v>
      </c>
      <c r="F110" s="6"/>
      <c r="G110" s="6">
        <f>SUM(G101:G109)</f>
        <v>211.85893499999997</v>
      </c>
      <c r="I110" s="5" t="s">
        <v>23</v>
      </c>
      <c r="J110" s="6"/>
      <c r="K110" s="7" t="s">
        <v>11</v>
      </c>
      <c r="L110" s="6"/>
      <c r="M110" s="6">
        <f>SUM(M101:M109)</f>
        <v>192.76181999999994</v>
      </c>
      <c r="O110" s="5" t="s">
        <v>23</v>
      </c>
      <c r="P110" s="6"/>
      <c r="Q110" s="7" t="s">
        <v>11</v>
      </c>
      <c r="R110" s="6"/>
      <c r="S110" s="6">
        <f>SUM(S101:S109)</f>
        <v>183.89660500000002</v>
      </c>
    </row>
    <row r="111" spans="3:19" x14ac:dyDescent="0.25">
      <c r="C111" s="8" t="s">
        <v>11</v>
      </c>
      <c r="D111" s="10"/>
      <c r="E111" s="7" t="s">
        <v>11</v>
      </c>
      <c r="F111" s="10"/>
      <c r="G111" s="10"/>
      <c r="I111" s="8" t="s">
        <v>11</v>
      </c>
      <c r="J111" s="10"/>
      <c r="K111" s="7" t="s">
        <v>11</v>
      </c>
      <c r="L111" s="10"/>
      <c r="M111" s="10"/>
      <c r="O111" s="8" t="s">
        <v>11</v>
      </c>
      <c r="P111" s="10"/>
      <c r="Q111" s="7" t="s">
        <v>11</v>
      </c>
      <c r="R111" s="10"/>
      <c r="S111" s="10"/>
    </row>
    <row r="112" spans="3:19" x14ac:dyDescent="0.25">
      <c r="C112" s="5" t="s">
        <v>24</v>
      </c>
      <c r="D112" s="6"/>
      <c r="E112" s="7" t="s">
        <v>11</v>
      </c>
      <c r="F112" s="6"/>
      <c r="G112" s="6"/>
      <c r="I112" s="5" t="s">
        <v>24</v>
      </c>
      <c r="J112" s="6"/>
      <c r="K112" s="7" t="s">
        <v>11</v>
      </c>
      <c r="L112" s="6"/>
      <c r="M112" s="6"/>
      <c r="O112" s="5" t="s">
        <v>24</v>
      </c>
      <c r="P112" s="6"/>
      <c r="Q112" s="7" t="s">
        <v>11</v>
      </c>
      <c r="R112" s="6"/>
      <c r="S112" s="6"/>
    </row>
    <row r="113" spans="3:19" x14ac:dyDescent="0.25">
      <c r="C113" s="8" t="s">
        <v>54</v>
      </c>
      <c r="D113" s="9">
        <v>-36</v>
      </c>
      <c r="E113" s="7" t="s">
        <v>26</v>
      </c>
      <c r="F113" s="9">
        <v>2.95</v>
      </c>
      <c r="G113" s="10">
        <f>D113*F113</f>
        <v>-106.2</v>
      </c>
      <c r="I113" s="8" t="s">
        <v>54</v>
      </c>
      <c r="J113" s="9">
        <v>-36</v>
      </c>
      <c r="K113" s="7" t="s">
        <v>26</v>
      </c>
      <c r="L113" s="9">
        <v>2.6575000000000002</v>
      </c>
      <c r="M113" s="10">
        <f>J113*L113</f>
        <v>-95.67</v>
      </c>
      <c r="O113" s="8" t="s">
        <v>54</v>
      </c>
      <c r="P113" s="9">
        <v>-36</v>
      </c>
      <c r="Q113" s="7" t="s">
        <v>26</v>
      </c>
      <c r="R113" s="9">
        <v>2.57</v>
      </c>
      <c r="S113" s="10">
        <f>P113*R113</f>
        <v>-92.52</v>
      </c>
    </row>
    <row r="114" spans="3:19" x14ac:dyDescent="0.25">
      <c r="C114" s="8" t="s">
        <v>27</v>
      </c>
      <c r="D114" s="9">
        <v>-6</v>
      </c>
      <c r="E114" s="7" t="s">
        <v>26</v>
      </c>
      <c r="F114" s="9">
        <v>4.8525</v>
      </c>
      <c r="G114" s="10">
        <f>D114*F114</f>
        <v>-29.115000000000002</v>
      </c>
      <c r="I114" s="8" t="s">
        <v>27</v>
      </c>
      <c r="J114" s="9">
        <v>-6</v>
      </c>
      <c r="K114" s="7" t="s">
        <v>26</v>
      </c>
      <c r="L114" s="9">
        <v>4.375</v>
      </c>
      <c r="M114" s="10">
        <f>J114*L114</f>
        <v>-26.25</v>
      </c>
      <c r="O114" s="8" t="s">
        <v>27</v>
      </c>
      <c r="P114" s="9">
        <v>-6</v>
      </c>
      <c r="Q114" s="7" t="s">
        <v>26</v>
      </c>
      <c r="R114" s="9">
        <v>4.24</v>
      </c>
      <c r="S114" s="10">
        <f>P114*R114</f>
        <v>-25.44</v>
      </c>
    </row>
    <row r="115" spans="3:19" x14ac:dyDescent="0.25">
      <c r="C115" s="5" t="s">
        <v>28</v>
      </c>
      <c r="D115" s="6"/>
      <c r="E115" s="7" t="s">
        <v>11</v>
      </c>
      <c r="F115" s="6"/>
      <c r="G115" s="6">
        <f>SUM(G113:G114)</f>
        <v>-135.315</v>
      </c>
      <c r="I115" s="5" t="s">
        <v>28</v>
      </c>
      <c r="J115" s="6"/>
      <c r="K115" s="7" t="s">
        <v>11</v>
      </c>
      <c r="L115" s="6"/>
      <c r="M115" s="6">
        <f>SUM(M113:M114)</f>
        <v>-121.92</v>
      </c>
      <c r="O115" s="5" t="s">
        <v>28</v>
      </c>
      <c r="P115" s="6"/>
      <c r="Q115" s="7" t="s">
        <v>11</v>
      </c>
      <c r="R115" s="6"/>
      <c r="S115" s="6">
        <f>SUM(S113:S114)</f>
        <v>-117.96</v>
      </c>
    </row>
    <row r="116" spans="3:19" x14ac:dyDescent="0.25">
      <c r="C116" s="5" t="s">
        <v>29</v>
      </c>
      <c r="D116" s="6"/>
      <c r="E116" s="7" t="s">
        <v>11</v>
      </c>
      <c r="F116" s="6"/>
      <c r="G116" s="6"/>
      <c r="I116" s="5" t="s">
        <v>29</v>
      </c>
      <c r="J116" s="6"/>
      <c r="K116" s="7" t="s">
        <v>11</v>
      </c>
      <c r="L116" s="6"/>
      <c r="M116" s="6"/>
      <c r="O116" s="5" t="s">
        <v>29</v>
      </c>
      <c r="P116" s="6"/>
      <c r="Q116" s="7" t="s">
        <v>11</v>
      </c>
      <c r="R116" s="6"/>
      <c r="S116" s="6"/>
    </row>
    <row r="117" spans="3:19" x14ac:dyDescent="0.25">
      <c r="C117" s="8" t="s">
        <v>30</v>
      </c>
      <c r="D117" s="10"/>
      <c r="E117" s="7" t="s">
        <v>31</v>
      </c>
      <c r="F117" s="10"/>
      <c r="G117" s="11">
        <v>-1</v>
      </c>
      <c r="I117" s="8" t="s">
        <v>30</v>
      </c>
      <c r="J117" s="10"/>
      <c r="K117" s="7" t="s">
        <v>31</v>
      </c>
      <c r="L117" s="10"/>
      <c r="M117" s="11">
        <v>-1</v>
      </c>
      <c r="O117" s="8" t="s">
        <v>30</v>
      </c>
      <c r="P117" s="10"/>
      <c r="Q117" s="7" t="s">
        <v>31</v>
      </c>
      <c r="R117" s="10"/>
      <c r="S117" s="11">
        <v>-1</v>
      </c>
    </row>
    <row r="118" spans="3:19" x14ac:dyDescent="0.25">
      <c r="C118" s="8" t="s">
        <v>32</v>
      </c>
      <c r="D118" s="10"/>
      <c r="E118" s="7" t="s">
        <v>31</v>
      </c>
      <c r="F118" s="10"/>
      <c r="G118" s="11">
        <v>-1</v>
      </c>
      <c r="I118" s="8" t="s">
        <v>32</v>
      </c>
      <c r="J118" s="10"/>
      <c r="K118" s="7" t="s">
        <v>31</v>
      </c>
      <c r="L118" s="10"/>
      <c r="M118" s="11">
        <v>-2</v>
      </c>
      <c r="O118" s="8" t="s">
        <v>32</v>
      </c>
      <c r="P118" s="10"/>
      <c r="Q118" s="7" t="s">
        <v>31</v>
      </c>
      <c r="R118" s="10"/>
      <c r="S118" s="11">
        <v>-2</v>
      </c>
    </row>
    <row r="119" spans="3:19" x14ac:dyDescent="0.25">
      <c r="C119" s="8" t="s">
        <v>33</v>
      </c>
      <c r="D119" s="10"/>
      <c r="E119" s="7" t="s">
        <v>31</v>
      </c>
      <c r="F119" s="10"/>
      <c r="G119" s="11">
        <v>-6</v>
      </c>
      <c r="I119" s="8" t="s">
        <v>33</v>
      </c>
      <c r="J119" s="10"/>
      <c r="K119" s="7" t="s">
        <v>31</v>
      </c>
      <c r="L119" s="10"/>
      <c r="M119" s="11">
        <v>-6</v>
      </c>
      <c r="O119" s="8" t="s">
        <v>33</v>
      </c>
      <c r="P119" s="10"/>
      <c r="Q119" s="7" t="s">
        <v>31</v>
      </c>
      <c r="R119" s="10"/>
      <c r="S119" s="11">
        <v>-6</v>
      </c>
    </row>
    <row r="120" spans="3:19" x14ac:dyDescent="0.25">
      <c r="C120" s="8" t="s">
        <v>35</v>
      </c>
      <c r="D120" s="10"/>
      <c r="E120" s="7" t="s">
        <v>31</v>
      </c>
      <c r="F120" s="10"/>
      <c r="G120" s="11">
        <v>-1</v>
      </c>
      <c r="I120" s="8" t="s">
        <v>35</v>
      </c>
      <c r="J120" s="10"/>
      <c r="K120" s="7" t="s">
        <v>31</v>
      </c>
      <c r="L120" s="10"/>
      <c r="M120" s="11">
        <v>-1</v>
      </c>
      <c r="O120" s="8" t="s">
        <v>35</v>
      </c>
      <c r="P120" s="10"/>
      <c r="Q120" s="7" t="s">
        <v>31</v>
      </c>
      <c r="R120" s="10"/>
      <c r="S120" s="11">
        <v>-1</v>
      </c>
    </row>
    <row r="121" spans="3:19" x14ac:dyDescent="0.25">
      <c r="C121" s="8" t="s">
        <v>37</v>
      </c>
      <c r="D121" s="9">
        <v>-3.9E-2</v>
      </c>
      <c r="E121" s="7" t="s">
        <v>31</v>
      </c>
      <c r="F121" s="9">
        <v>19</v>
      </c>
      <c r="G121" s="10">
        <f>D121*F121</f>
        <v>-0.74099999999999999</v>
      </c>
      <c r="I121" s="8" t="s">
        <v>37</v>
      </c>
      <c r="J121" s="9">
        <v>-4.2999999999999997E-2</v>
      </c>
      <c r="K121" s="7" t="s">
        <v>31</v>
      </c>
      <c r="L121" s="9">
        <v>20</v>
      </c>
      <c r="M121" s="10">
        <f>J121*L121</f>
        <v>-0.85999999999999988</v>
      </c>
      <c r="O121" s="8" t="s">
        <v>37</v>
      </c>
      <c r="P121" s="9">
        <v>-4.2999999999999997E-2</v>
      </c>
      <c r="Q121" s="7" t="s">
        <v>31</v>
      </c>
      <c r="R121" s="9">
        <v>20</v>
      </c>
      <c r="S121" s="10">
        <f>P121*R121</f>
        <v>-0.85999999999999988</v>
      </c>
    </row>
    <row r="122" spans="3:19" x14ac:dyDescent="0.25">
      <c r="C122" s="8" t="s">
        <v>38</v>
      </c>
      <c r="D122" s="11">
        <v>-3</v>
      </c>
      <c r="E122" s="7" t="s">
        <v>26</v>
      </c>
      <c r="F122" s="9">
        <v>0.65</v>
      </c>
      <c r="G122" s="10">
        <f>D122*F122</f>
        <v>-1.9500000000000002</v>
      </c>
      <c r="I122" s="8" t="s">
        <v>38</v>
      </c>
      <c r="J122" s="11">
        <v>-3</v>
      </c>
      <c r="K122" s="7" t="s">
        <v>26</v>
      </c>
      <c r="L122" s="9">
        <v>0.55000000000000004</v>
      </c>
      <c r="M122" s="10">
        <f>J122*L122</f>
        <v>-1.6500000000000001</v>
      </c>
      <c r="O122" s="8" t="s">
        <v>38</v>
      </c>
      <c r="P122" s="11">
        <v>-3</v>
      </c>
      <c r="Q122" s="7" t="s">
        <v>26</v>
      </c>
      <c r="R122" s="9">
        <v>0.55000000000000004</v>
      </c>
      <c r="S122" s="10">
        <f>P122*R122</f>
        <v>-1.6500000000000001</v>
      </c>
    </row>
    <row r="123" spans="3:19" x14ac:dyDescent="0.25">
      <c r="C123" s="5" t="s">
        <v>40</v>
      </c>
      <c r="D123" s="6"/>
      <c r="E123" s="7" t="s">
        <v>11</v>
      </c>
      <c r="F123" s="6"/>
      <c r="G123" s="6">
        <f>SUM(G116:G122)</f>
        <v>-11.690999999999999</v>
      </c>
      <c r="I123" s="5" t="s">
        <v>40</v>
      </c>
      <c r="J123" s="6"/>
      <c r="K123" s="7" t="s">
        <v>11</v>
      </c>
      <c r="L123" s="6"/>
      <c r="M123" s="6">
        <f>SUM(M116:M122)</f>
        <v>-12.51</v>
      </c>
      <c r="O123" s="5" t="s">
        <v>40</v>
      </c>
      <c r="P123" s="6"/>
      <c r="Q123" s="7" t="s">
        <v>11</v>
      </c>
      <c r="R123" s="6"/>
      <c r="S123" s="6">
        <f>SUM(S116:S122)</f>
        <v>-12.51</v>
      </c>
    </row>
    <row r="124" spans="3:19" x14ac:dyDescent="0.25">
      <c r="C124" s="5" t="s">
        <v>24</v>
      </c>
      <c r="D124" s="6"/>
      <c r="E124" s="7" t="s">
        <v>11</v>
      </c>
      <c r="F124" s="6"/>
      <c r="G124" s="6">
        <f>SUM(G115,G123)</f>
        <v>-147.006</v>
      </c>
      <c r="I124" s="5" t="s">
        <v>24</v>
      </c>
      <c r="J124" s="6"/>
      <c r="K124" s="7" t="s">
        <v>11</v>
      </c>
      <c r="L124" s="6"/>
      <c r="M124" s="6">
        <f>SUM(M115,M123)</f>
        <v>-134.43</v>
      </c>
      <c r="O124" s="5" t="s">
        <v>24</v>
      </c>
      <c r="P124" s="6"/>
      <c r="Q124" s="7" t="s">
        <v>11</v>
      </c>
      <c r="R124" s="6"/>
      <c r="S124" s="6">
        <f>SUM(S115,S123)</f>
        <v>-130.47</v>
      </c>
    </row>
    <row r="125" spans="3:19" x14ac:dyDescent="0.25">
      <c r="C125" s="5" t="s">
        <v>41</v>
      </c>
      <c r="D125" s="6"/>
      <c r="E125" s="7" t="s">
        <v>11</v>
      </c>
      <c r="F125" s="6"/>
      <c r="G125" s="6">
        <f>SUM(G110,G124)</f>
        <v>64.852934999999974</v>
      </c>
      <c r="I125" s="5" t="s">
        <v>41</v>
      </c>
      <c r="J125" s="6"/>
      <c r="K125" s="7" t="s">
        <v>11</v>
      </c>
      <c r="L125" s="6"/>
      <c r="M125" s="6">
        <f>SUM(M110,M124)</f>
        <v>58.331819999999936</v>
      </c>
      <c r="O125" s="5" t="s">
        <v>41</v>
      </c>
      <c r="P125" s="6"/>
      <c r="Q125" s="7" t="s">
        <v>11</v>
      </c>
      <c r="R125" s="6"/>
      <c r="S125" s="6">
        <f>SUM(S110,S124)</f>
        <v>53.426605000000023</v>
      </c>
    </row>
    <row r="126" spans="3:19" x14ac:dyDescent="0.25">
      <c r="C126" s="8" t="s">
        <v>11</v>
      </c>
      <c r="D126" s="10"/>
      <c r="E126" s="7" t="s">
        <v>11</v>
      </c>
      <c r="F126" s="10"/>
      <c r="G126" s="10"/>
      <c r="I126" s="8" t="s">
        <v>11</v>
      </c>
      <c r="J126" s="10"/>
      <c r="K126" s="7" t="s">
        <v>11</v>
      </c>
      <c r="L126" s="10"/>
      <c r="M126" s="10"/>
      <c r="O126" s="8" t="s">
        <v>11</v>
      </c>
      <c r="P126" s="10"/>
      <c r="Q126" s="7" t="s">
        <v>11</v>
      </c>
      <c r="R126" s="10"/>
      <c r="S126" s="10"/>
    </row>
    <row r="127" spans="3:19" x14ac:dyDescent="0.25">
      <c r="C127" s="5" t="s">
        <v>55</v>
      </c>
      <c r="D127" s="6">
        <v>65</v>
      </c>
      <c r="E127" s="7" t="s">
        <v>11</v>
      </c>
      <c r="F127" s="6"/>
      <c r="G127" s="6"/>
      <c r="I127" s="5" t="s">
        <v>55</v>
      </c>
      <c r="J127" s="6">
        <v>61</v>
      </c>
      <c r="K127" s="7" t="s">
        <v>11</v>
      </c>
      <c r="L127" s="6"/>
      <c r="M127" s="6"/>
      <c r="O127" s="5" t="s">
        <v>55</v>
      </c>
      <c r="P127" s="6">
        <v>61</v>
      </c>
      <c r="Q127" s="7" t="s">
        <v>11</v>
      </c>
      <c r="R127" s="6"/>
      <c r="S127" s="6"/>
    </row>
    <row r="128" spans="3:19" x14ac:dyDescent="0.25">
      <c r="C128" s="1"/>
      <c r="D128" s="1"/>
      <c r="E128" s="1"/>
      <c r="F128" s="1"/>
      <c r="G128" s="1"/>
      <c r="I128" s="1"/>
      <c r="J128" s="1"/>
      <c r="K128" s="1"/>
      <c r="L128" s="1"/>
      <c r="M128" s="1"/>
      <c r="O128" s="1"/>
      <c r="P128" s="1"/>
      <c r="Q128" s="1"/>
      <c r="R128" s="1"/>
      <c r="S128" s="1"/>
    </row>
    <row r="129" spans="3:19" x14ac:dyDescent="0.25">
      <c r="C129" s="1"/>
      <c r="D129" s="1"/>
      <c r="E129" s="1"/>
      <c r="F129" s="1"/>
      <c r="G129" s="1"/>
      <c r="I129" s="1"/>
      <c r="J129" s="1"/>
      <c r="K129" s="1"/>
      <c r="L129" s="1"/>
      <c r="M129" s="1"/>
      <c r="O129" s="1"/>
      <c r="P129" s="1"/>
      <c r="Q129" s="1"/>
      <c r="R129" s="1"/>
      <c r="S129" s="1"/>
    </row>
    <row r="130" spans="3:19" x14ac:dyDescent="0.25">
      <c r="C130" s="1"/>
      <c r="D130" s="1"/>
      <c r="E130" s="1"/>
      <c r="F130" s="1"/>
      <c r="G130" s="1"/>
      <c r="I130" s="1"/>
      <c r="J130" s="1"/>
      <c r="K130" s="1"/>
      <c r="L130" s="1"/>
      <c r="M130" s="1"/>
      <c r="O130" s="1"/>
      <c r="P130" s="1"/>
      <c r="Q130" s="1"/>
      <c r="R130" s="1"/>
      <c r="S130" s="1"/>
    </row>
    <row r="131" spans="3:19" x14ac:dyDescent="0.25">
      <c r="C131" s="2" t="s">
        <v>43</v>
      </c>
      <c r="D131" s="1"/>
      <c r="E131" s="1"/>
      <c r="F131" s="1"/>
      <c r="G131" s="1"/>
      <c r="I131" s="2" t="s">
        <v>43</v>
      </c>
      <c r="J131" s="1"/>
      <c r="K131" s="1"/>
      <c r="L131" s="1"/>
      <c r="M131" s="1"/>
      <c r="O131" s="2" t="s">
        <v>43</v>
      </c>
      <c r="P131" s="1"/>
      <c r="Q131" s="1"/>
      <c r="R131" s="1"/>
      <c r="S131" s="1"/>
    </row>
    <row r="132" spans="3:19" x14ac:dyDescent="0.25">
      <c r="C132" s="1"/>
      <c r="D132" s="1"/>
      <c r="E132" s="1"/>
      <c r="F132" s="1"/>
      <c r="G132" s="1"/>
      <c r="I132" s="1"/>
      <c r="J132" s="1"/>
      <c r="K132" s="1"/>
      <c r="L132" s="1"/>
      <c r="M132" s="1"/>
      <c r="O132" s="1"/>
      <c r="P132" s="1"/>
      <c r="Q132" s="1"/>
      <c r="R132" s="1"/>
      <c r="S132" s="1"/>
    </row>
    <row r="133" spans="3:19" x14ac:dyDescent="0.25">
      <c r="C133" s="1" t="s">
        <v>56</v>
      </c>
      <c r="D133" s="1"/>
      <c r="E133" s="1"/>
      <c r="F133" s="1"/>
      <c r="G133" s="1"/>
      <c r="I133" s="1" t="s">
        <v>56</v>
      </c>
      <c r="J133" s="1"/>
      <c r="K133" s="1"/>
      <c r="L133" s="1"/>
      <c r="M133" s="1"/>
      <c r="O133" s="1" t="s">
        <v>56</v>
      </c>
      <c r="P133" s="1"/>
      <c r="Q133" s="1"/>
      <c r="R133" s="1"/>
      <c r="S133" s="1"/>
    </row>
    <row r="134" spans="3:19" x14ac:dyDescent="0.25">
      <c r="C134" s="2" t="s">
        <v>1</v>
      </c>
      <c r="D134" s="2" t="s">
        <v>2</v>
      </c>
      <c r="E134" s="1"/>
      <c r="F134" s="1"/>
      <c r="G134" s="1"/>
      <c r="I134" s="2" t="s">
        <v>1</v>
      </c>
      <c r="J134" s="2" t="s">
        <v>2</v>
      </c>
      <c r="K134" s="1"/>
      <c r="L134" s="1"/>
      <c r="M134" s="1"/>
      <c r="O134" s="2" t="s">
        <v>1</v>
      </c>
      <c r="P134" s="2" t="s">
        <v>2</v>
      </c>
      <c r="Q134" s="1"/>
      <c r="R134" s="1"/>
      <c r="S134" s="1"/>
    </row>
    <row r="135" spans="3:19" x14ac:dyDescent="0.25">
      <c r="C135" s="2" t="s">
        <v>3</v>
      </c>
      <c r="D135" s="2" t="s">
        <v>4</v>
      </c>
      <c r="E135" s="1"/>
      <c r="F135" s="1"/>
      <c r="G135" s="1"/>
      <c r="I135" s="2" t="s">
        <v>3</v>
      </c>
      <c r="J135" s="2" t="s">
        <v>71</v>
      </c>
      <c r="K135" s="1"/>
      <c r="L135" s="1"/>
      <c r="M135" s="1"/>
      <c r="O135" s="2" t="s">
        <v>3</v>
      </c>
      <c r="P135" s="2" t="s">
        <v>72</v>
      </c>
      <c r="Q135" s="1"/>
      <c r="R135" s="1"/>
      <c r="S135" s="1"/>
    </row>
    <row r="136" spans="3:19" x14ac:dyDescent="0.25">
      <c r="C136" s="2" t="s">
        <v>5</v>
      </c>
      <c r="D136" s="2" t="s">
        <v>6</v>
      </c>
      <c r="E136" s="1"/>
      <c r="F136" s="1"/>
      <c r="G136" s="1"/>
      <c r="I136" s="2" t="s">
        <v>5</v>
      </c>
      <c r="J136" s="2" t="s">
        <v>6</v>
      </c>
      <c r="K136" s="1"/>
      <c r="L136" s="1"/>
      <c r="M136" s="1"/>
      <c r="O136" s="2" t="s">
        <v>5</v>
      </c>
      <c r="P136" s="2" t="s">
        <v>6</v>
      </c>
      <c r="Q136" s="1"/>
      <c r="R136" s="1"/>
      <c r="S136" s="1"/>
    </row>
    <row r="137" spans="3:19" x14ac:dyDescent="0.25">
      <c r="C137" s="2" t="s">
        <v>7</v>
      </c>
      <c r="D137" s="2" t="s">
        <v>73</v>
      </c>
      <c r="E137" s="1"/>
      <c r="F137" s="1"/>
      <c r="G137" s="1"/>
      <c r="I137" s="2" t="s">
        <v>7</v>
      </c>
      <c r="J137" s="2" t="s">
        <v>73</v>
      </c>
      <c r="K137" s="1"/>
      <c r="L137" s="1"/>
      <c r="M137" s="1"/>
      <c r="O137" s="2" t="s">
        <v>7</v>
      </c>
      <c r="P137" s="2" t="s">
        <v>73</v>
      </c>
      <c r="Q137" s="1"/>
      <c r="R137" s="1"/>
      <c r="S137" s="1"/>
    </row>
    <row r="138" spans="3:19" x14ac:dyDescent="0.25">
      <c r="C138" s="2" t="s">
        <v>49</v>
      </c>
      <c r="D138" s="2" t="s">
        <v>50</v>
      </c>
      <c r="E138" s="1"/>
      <c r="F138" s="1"/>
      <c r="G138" s="1"/>
      <c r="I138" s="2" t="s">
        <v>49</v>
      </c>
      <c r="J138" s="2" t="s">
        <v>50</v>
      </c>
      <c r="K138" s="1"/>
      <c r="L138" s="1"/>
      <c r="M138" s="1"/>
      <c r="O138" s="2" t="s">
        <v>49</v>
      </c>
      <c r="P138" s="2" t="s">
        <v>50</v>
      </c>
      <c r="Q138" s="1"/>
      <c r="R138" s="1"/>
      <c r="S138" s="1"/>
    </row>
    <row r="139" spans="3:19" x14ac:dyDescent="0.25">
      <c r="C139" s="1"/>
      <c r="D139" s="1"/>
      <c r="E139" s="1"/>
      <c r="F139" s="1"/>
      <c r="G139" s="1"/>
      <c r="I139" s="1"/>
      <c r="J139" s="1"/>
      <c r="K139" s="1"/>
      <c r="L139" s="1"/>
      <c r="M139" s="1"/>
      <c r="O139" s="1"/>
      <c r="P139" s="1"/>
      <c r="Q139" s="1"/>
      <c r="R139" s="1"/>
      <c r="S139" s="1"/>
    </row>
    <row r="140" spans="3:19" x14ac:dyDescent="0.25">
      <c r="C140" s="3" t="s">
        <v>9</v>
      </c>
      <c r="D140" s="4" t="s">
        <v>10</v>
      </c>
      <c r="E140" s="4" t="s">
        <v>11</v>
      </c>
      <c r="F140" s="4" t="s">
        <v>12</v>
      </c>
      <c r="G140" s="4" t="s">
        <v>13</v>
      </c>
      <c r="I140" s="3" t="s">
        <v>9</v>
      </c>
      <c r="J140" s="4" t="s">
        <v>10</v>
      </c>
      <c r="K140" s="4" t="s">
        <v>11</v>
      </c>
      <c r="L140" s="4" t="s">
        <v>12</v>
      </c>
      <c r="M140" s="4" t="s">
        <v>13</v>
      </c>
      <c r="O140" s="3" t="s">
        <v>9</v>
      </c>
      <c r="P140" s="4" t="s">
        <v>10</v>
      </c>
      <c r="Q140" s="4" t="s">
        <v>11</v>
      </c>
      <c r="R140" s="4" t="s">
        <v>12</v>
      </c>
      <c r="S140" s="4" t="s">
        <v>13</v>
      </c>
    </row>
    <row r="141" spans="3:19" x14ac:dyDescent="0.25">
      <c r="C141" s="5" t="s">
        <v>14</v>
      </c>
      <c r="D141" s="6"/>
      <c r="E141" s="7" t="s">
        <v>11</v>
      </c>
      <c r="F141" s="6"/>
      <c r="G141" s="6"/>
      <c r="I141" s="5" t="s">
        <v>14</v>
      </c>
      <c r="J141" s="6"/>
      <c r="K141" s="7" t="s">
        <v>11</v>
      </c>
      <c r="L141" s="6"/>
      <c r="M141" s="6"/>
      <c r="O141" s="5" t="s">
        <v>14</v>
      </c>
      <c r="P141" s="6"/>
      <c r="Q141" s="7" t="s">
        <v>11</v>
      </c>
      <c r="R141" s="6"/>
      <c r="S141" s="6"/>
    </row>
    <row r="142" spans="3:19" x14ac:dyDescent="0.25">
      <c r="C142" s="8" t="s">
        <v>51</v>
      </c>
      <c r="D142" s="9">
        <v>32</v>
      </c>
      <c r="E142" s="7" t="s">
        <v>11</v>
      </c>
      <c r="F142" s="10"/>
      <c r="G142" s="10"/>
      <c r="I142" s="8" t="s">
        <v>51</v>
      </c>
      <c r="J142" s="9">
        <v>32</v>
      </c>
      <c r="K142" s="7" t="s">
        <v>11</v>
      </c>
      <c r="L142" s="10"/>
      <c r="M142" s="10"/>
      <c r="O142" s="8" t="s">
        <v>51</v>
      </c>
      <c r="P142" s="9">
        <v>32</v>
      </c>
      <c r="Q142" s="7" t="s">
        <v>11</v>
      </c>
      <c r="R142" s="10"/>
      <c r="S142" s="10"/>
    </row>
    <row r="143" spans="3:19" x14ac:dyDescent="0.25">
      <c r="C143" s="8" t="s">
        <v>57</v>
      </c>
      <c r="D143" s="9">
        <v>86.5</v>
      </c>
      <c r="E143" s="7" t="s">
        <v>11</v>
      </c>
      <c r="F143" s="10"/>
      <c r="G143" s="10"/>
      <c r="I143" s="8" t="s">
        <v>57</v>
      </c>
      <c r="J143" s="9">
        <v>87.5</v>
      </c>
      <c r="K143" s="7" t="s">
        <v>11</v>
      </c>
      <c r="L143" s="10"/>
      <c r="M143" s="10"/>
      <c r="O143" s="8" t="s">
        <v>57</v>
      </c>
      <c r="P143" s="9">
        <v>87.5</v>
      </c>
      <c r="Q143" s="7" t="s">
        <v>11</v>
      </c>
      <c r="R143" s="10"/>
      <c r="S143" s="10"/>
    </row>
    <row r="144" spans="3:19" x14ac:dyDescent="0.25">
      <c r="C144" s="8" t="s">
        <v>11</v>
      </c>
      <c r="D144" s="10"/>
      <c r="E144" s="7" t="s">
        <v>11</v>
      </c>
      <c r="F144" s="10"/>
      <c r="G144" s="10"/>
      <c r="I144" s="8" t="s">
        <v>11</v>
      </c>
      <c r="J144" s="10"/>
      <c r="K144" s="7" t="s">
        <v>11</v>
      </c>
      <c r="L144" s="10"/>
      <c r="M144" s="10"/>
      <c r="O144" s="8" t="s">
        <v>11</v>
      </c>
      <c r="P144" s="10"/>
      <c r="Q144" s="7" t="s">
        <v>11</v>
      </c>
      <c r="R144" s="10"/>
      <c r="S144" s="10"/>
    </row>
    <row r="145" spans="3:19" x14ac:dyDescent="0.25">
      <c r="C145" s="8" t="s">
        <v>53</v>
      </c>
      <c r="D145" s="12">
        <v>-1.018</v>
      </c>
      <c r="E145" s="7" t="s">
        <v>16</v>
      </c>
      <c r="F145" s="10">
        <v>501.63499999999999</v>
      </c>
      <c r="G145" s="10">
        <f>D145*F145</f>
        <v>-510.66442999999998</v>
      </c>
      <c r="I145" s="8" t="s">
        <v>53</v>
      </c>
      <c r="J145" s="12">
        <v>-1.018</v>
      </c>
      <c r="K145" s="7" t="s">
        <v>16</v>
      </c>
      <c r="L145" s="10">
        <v>474.58</v>
      </c>
      <c r="M145" s="10">
        <f>J145*L145</f>
        <v>-483.12243999999998</v>
      </c>
      <c r="O145" s="8" t="s">
        <v>53</v>
      </c>
      <c r="P145" s="12">
        <v>-1.018</v>
      </c>
      <c r="Q145" s="7" t="s">
        <v>16</v>
      </c>
      <c r="R145" s="10">
        <v>446.995</v>
      </c>
      <c r="S145" s="10">
        <f>P145*R145</f>
        <v>-455.04091</v>
      </c>
    </row>
    <row r="146" spans="3:19" x14ac:dyDescent="0.25">
      <c r="C146" s="8" t="s">
        <v>58</v>
      </c>
      <c r="D146" s="12">
        <v>0.98199999999999998</v>
      </c>
      <c r="E146" s="7" t="s">
        <v>16</v>
      </c>
      <c r="F146" s="10">
        <v>1132.9337499999999</v>
      </c>
      <c r="G146" s="10">
        <f>D146*F146</f>
        <v>1112.5409424999998</v>
      </c>
      <c r="I146" s="8" t="s">
        <v>58</v>
      </c>
      <c r="J146" s="12">
        <v>0.98299999999999998</v>
      </c>
      <c r="K146" s="7" t="s">
        <v>16</v>
      </c>
      <c r="L146" s="10">
        <v>1039.9375</v>
      </c>
      <c r="M146" s="10">
        <f>J146*L146</f>
        <v>1022.2585625</v>
      </c>
      <c r="O146" s="8" t="s">
        <v>58</v>
      </c>
      <c r="P146" s="12">
        <v>0.98299999999999998</v>
      </c>
      <c r="Q146" s="7" t="s">
        <v>16</v>
      </c>
      <c r="R146" s="10">
        <v>974.3125</v>
      </c>
      <c r="S146" s="10">
        <f>P146*R146</f>
        <v>957.74918749999995</v>
      </c>
    </row>
    <row r="147" spans="3:19" x14ac:dyDescent="0.25">
      <c r="C147" s="8" t="s">
        <v>59</v>
      </c>
      <c r="D147" s="11">
        <v>85.029499999999999</v>
      </c>
      <c r="E147" s="7" t="s">
        <v>26</v>
      </c>
      <c r="F147" s="9">
        <v>1.3</v>
      </c>
      <c r="G147" s="10">
        <f>D147*F147</f>
        <v>110.53835000000001</v>
      </c>
      <c r="I147" s="8" t="s">
        <v>59</v>
      </c>
      <c r="J147" s="11">
        <v>86.012500000000003</v>
      </c>
      <c r="K147" s="7" t="s">
        <v>26</v>
      </c>
      <c r="L147" s="9">
        <v>1.3</v>
      </c>
      <c r="M147" s="10">
        <f>J147*L147</f>
        <v>111.81625000000001</v>
      </c>
      <c r="O147" s="8" t="s">
        <v>59</v>
      </c>
      <c r="P147" s="11">
        <v>86.012500000000003</v>
      </c>
      <c r="Q147" s="7" t="s">
        <v>26</v>
      </c>
      <c r="R147" s="9">
        <v>1.3</v>
      </c>
      <c r="S147" s="10">
        <f>P147*R147</f>
        <v>111.81625000000001</v>
      </c>
    </row>
    <row r="148" spans="3:19" x14ac:dyDescent="0.25">
      <c r="C148" s="8" t="s">
        <v>60</v>
      </c>
      <c r="D148" s="12">
        <v>-3.5999999999999997E-2</v>
      </c>
      <c r="E148" s="7" t="s">
        <v>16</v>
      </c>
      <c r="F148" s="10"/>
      <c r="G148" s="10"/>
      <c r="I148" s="8" t="s">
        <v>60</v>
      </c>
      <c r="J148" s="12">
        <v>-3.5000000000000003E-2</v>
      </c>
      <c r="K148" s="7" t="s">
        <v>16</v>
      </c>
      <c r="L148" s="10"/>
      <c r="M148" s="10"/>
      <c r="O148" s="8" t="s">
        <v>60</v>
      </c>
      <c r="P148" s="12">
        <v>-3.5000000000000003E-2</v>
      </c>
      <c r="Q148" s="7" t="s">
        <v>16</v>
      </c>
      <c r="R148" s="10"/>
      <c r="S148" s="10"/>
    </row>
    <row r="149" spans="3:19" x14ac:dyDescent="0.25">
      <c r="C149" s="8" t="s">
        <v>11</v>
      </c>
      <c r="D149" s="10"/>
      <c r="E149" s="7" t="s">
        <v>11</v>
      </c>
      <c r="F149" s="10"/>
      <c r="G149" s="10"/>
      <c r="I149" s="8" t="s">
        <v>11</v>
      </c>
      <c r="J149" s="10"/>
      <c r="K149" s="7" t="s">
        <v>11</v>
      </c>
      <c r="L149" s="10"/>
      <c r="M149" s="10"/>
      <c r="O149" s="8" t="s">
        <v>11</v>
      </c>
      <c r="P149" s="10"/>
      <c r="Q149" s="7" t="s">
        <v>11</v>
      </c>
      <c r="R149" s="10"/>
      <c r="S149" s="10"/>
    </row>
    <row r="150" spans="3:19" x14ac:dyDescent="0.25">
      <c r="C150" s="8" t="s">
        <v>22</v>
      </c>
      <c r="D150" s="10"/>
      <c r="E150" s="7" t="s">
        <v>11</v>
      </c>
      <c r="F150" s="10"/>
      <c r="G150" s="10"/>
      <c r="I150" s="8" t="s">
        <v>22</v>
      </c>
      <c r="J150" s="10"/>
      <c r="K150" s="7" t="s">
        <v>11</v>
      </c>
      <c r="L150" s="10"/>
      <c r="M150" s="10"/>
      <c r="O150" s="8" t="s">
        <v>22</v>
      </c>
      <c r="P150" s="10"/>
      <c r="Q150" s="7" t="s">
        <v>11</v>
      </c>
      <c r="R150" s="10"/>
      <c r="S150" s="10"/>
    </row>
    <row r="151" spans="3:19" x14ac:dyDescent="0.25">
      <c r="C151" s="8" t="s">
        <v>11</v>
      </c>
      <c r="D151" s="10"/>
      <c r="E151" s="7" t="s">
        <v>11</v>
      </c>
      <c r="F151" s="10"/>
      <c r="G151" s="10"/>
      <c r="I151" s="8" t="s">
        <v>11</v>
      </c>
      <c r="J151" s="10"/>
      <c r="K151" s="7" t="s">
        <v>11</v>
      </c>
      <c r="L151" s="10"/>
      <c r="M151" s="10"/>
      <c r="O151" s="8" t="s">
        <v>11</v>
      </c>
      <c r="P151" s="10"/>
      <c r="Q151" s="7" t="s">
        <v>11</v>
      </c>
      <c r="R151" s="10"/>
      <c r="S151" s="10"/>
    </row>
    <row r="152" spans="3:19" x14ac:dyDescent="0.25">
      <c r="C152" s="5" t="s">
        <v>61</v>
      </c>
      <c r="D152" s="6"/>
      <c r="E152" s="7" t="s">
        <v>11</v>
      </c>
      <c r="F152" s="6"/>
      <c r="G152" s="6">
        <f>SUM(G142:G151)</f>
        <v>712.4148624999998</v>
      </c>
      <c r="I152" s="5" t="s">
        <v>61</v>
      </c>
      <c r="J152" s="6"/>
      <c r="K152" s="7" t="s">
        <v>11</v>
      </c>
      <c r="L152" s="6"/>
      <c r="M152" s="6">
        <f>SUM(M142:M151)</f>
        <v>650.95237250000002</v>
      </c>
      <c r="O152" s="5" t="s">
        <v>61</v>
      </c>
      <c r="P152" s="6"/>
      <c r="Q152" s="7" t="s">
        <v>11</v>
      </c>
      <c r="R152" s="6"/>
      <c r="S152" s="6">
        <f>SUM(S142:S151)</f>
        <v>614.52452749999998</v>
      </c>
    </row>
    <row r="153" spans="3:19" x14ac:dyDescent="0.25">
      <c r="C153" s="8" t="s">
        <v>11</v>
      </c>
      <c r="D153" s="10"/>
      <c r="E153" s="7" t="s">
        <v>11</v>
      </c>
      <c r="F153" s="10"/>
      <c r="G153" s="10"/>
      <c r="I153" s="8" t="s">
        <v>11</v>
      </c>
      <c r="J153" s="10"/>
      <c r="K153" s="7" t="s">
        <v>11</v>
      </c>
      <c r="L153" s="10"/>
      <c r="M153" s="10"/>
      <c r="O153" s="8" t="s">
        <v>11</v>
      </c>
      <c r="P153" s="10"/>
      <c r="Q153" s="7" t="s">
        <v>11</v>
      </c>
      <c r="R153" s="10"/>
      <c r="S153" s="10"/>
    </row>
    <row r="154" spans="3:19" x14ac:dyDescent="0.25">
      <c r="C154" s="5" t="s">
        <v>24</v>
      </c>
      <c r="D154" s="6"/>
      <c r="E154" s="7" t="s">
        <v>11</v>
      </c>
      <c r="F154" s="6"/>
      <c r="G154" s="6"/>
      <c r="I154" s="5" t="s">
        <v>24</v>
      </c>
      <c r="J154" s="6"/>
      <c r="K154" s="7" t="s">
        <v>11</v>
      </c>
      <c r="L154" s="6"/>
      <c r="M154" s="6"/>
      <c r="O154" s="5" t="s">
        <v>24</v>
      </c>
      <c r="P154" s="6"/>
      <c r="Q154" s="7" t="s">
        <v>11</v>
      </c>
      <c r="R154" s="6"/>
      <c r="S154" s="6"/>
    </row>
    <row r="155" spans="3:19" x14ac:dyDescent="0.25">
      <c r="C155" s="8" t="s">
        <v>74</v>
      </c>
      <c r="D155" s="9">
        <v>-82</v>
      </c>
      <c r="E155" s="7" t="s">
        <v>26</v>
      </c>
      <c r="F155" s="9">
        <v>1.9</v>
      </c>
      <c r="G155" s="10">
        <f>D155*F155</f>
        <v>-155.79999999999998</v>
      </c>
      <c r="I155" s="8" t="s">
        <v>74</v>
      </c>
      <c r="J155" s="9">
        <v>-81</v>
      </c>
      <c r="K155" s="7" t="s">
        <v>26</v>
      </c>
      <c r="L155" s="9">
        <v>1.7124999999999999</v>
      </c>
      <c r="M155" s="10">
        <f>J155*L155</f>
        <v>-138.71250000000001</v>
      </c>
      <c r="O155" s="8" t="s">
        <v>74</v>
      </c>
      <c r="P155" s="9">
        <v>-81</v>
      </c>
      <c r="Q155" s="7" t="s">
        <v>26</v>
      </c>
      <c r="R155" s="9">
        <v>1.5375000000000001</v>
      </c>
      <c r="S155" s="10">
        <f>P155*R155</f>
        <v>-124.53750000000001</v>
      </c>
    </row>
    <row r="156" spans="3:19" x14ac:dyDescent="0.25">
      <c r="C156" s="8" t="s">
        <v>75</v>
      </c>
      <c r="D156" s="9">
        <v>-82</v>
      </c>
      <c r="E156" s="7" t="s">
        <v>26</v>
      </c>
      <c r="F156" s="9">
        <v>1.9750000000000001</v>
      </c>
      <c r="G156" s="10">
        <f>D156*F156</f>
        <v>-161.95000000000002</v>
      </c>
      <c r="I156" s="8" t="s">
        <v>75</v>
      </c>
      <c r="J156" s="9">
        <v>-81</v>
      </c>
      <c r="K156" s="7" t="s">
        <v>26</v>
      </c>
      <c r="L156" s="9">
        <v>1.7875000000000001</v>
      </c>
      <c r="M156" s="10">
        <f>J156*L156</f>
        <v>-144.78749999999999</v>
      </c>
      <c r="O156" s="8" t="s">
        <v>75</v>
      </c>
      <c r="P156" s="9">
        <v>-81</v>
      </c>
      <c r="Q156" s="7" t="s">
        <v>26</v>
      </c>
      <c r="R156" s="9">
        <v>1.6375</v>
      </c>
      <c r="S156" s="10">
        <f>P156*R156</f>
        <v>-132.63749999999999</v>
      </c>
    </row>
    <row r="157" spans="3:19" x14ac:dyDescent="0.25">
      <c r="C157" s="8" t="s">
        <v>77</v>
      </c>
      <c r="D157" s="9">
        <v>-46</v>
      </c>
      <c r="E157" s="7" t="s">
        <v>26</v>
      </c>
      <c r="F157" s="9">
        <v>4.1074999999999999</v>
      </c>
      <c r="G157" s="10">
        <f>D157*F157</f>
        <v>-188.94499999999999</v>
      </c>
      <c r="I157" s="8" t="s">
        <v>77</v>
      </c>
      <c r="J157" s="9">
        <v>-46</v>
      </c>
      <c r="K157" s="7" t="s">
        <v>26</v>
      </c>
      <c r="L157" s="9">
        <v>3.4925000000000002</v>
      </c>
      <c r="M157" s="10">
        <f>J157*L157</f>
        <v>-160.655</v>
      </c>
      <c r="O157" s="8" t="s">
        <v>77</v>
      </c>
      <c r="P157" s="9">
        <v>-46</v>
      </c>
      <c r="Q157" s="7" t="s">
        <v>26</v>
      </c>
      <c r="R157" s="9">
        <v>3.2250000000000001</v>
      </c>
      <c r="S157" s="10">
        <f>P157*R157</f>
        <v>-148.35</v>
      </c>
    </row>
    <row r="158" spans="3:19" x14ac:dyDescent="0.25">
      <c r="C158" s="5" t="s">
        <v>28</v>
      </c>
      <c r="D158" s="6"/>
      <c r="E158" s="7" t="s">
        <v>11</v>
      </c>
      <c r="F158" s="6"/>
      <c r="G158" s="6">
        <f>SUM(G155:G157)</f>
        <v>-506.69499999999999</v>
      </c>
      <c r="I158" s="5" t="s">
        <v>28</v>
      </c>
      <c r="J158" s="6"/>
      <c r="K158" s="7" t="s">
        <v>11</v>
      </c>
      <c r="L158" s="6"/>
      <c r="M158" s="6">
        <f>SUM(M155:M157)</f>
        <v>-444.15499999999997</v>
      </c>
      <c r="O158" s="5" t="s">
        <v>28</v>
      </c>
      <c r="P158" s="6"/>
      <c r="Q158" s="7" t="s">
        <v>11</v>
      </c>
      <c r="R158" s="6"/>
      <c r="S158" s="6">
        <f>SUM(S155:S157)</f>
        <v>-405.52499999999998</v>
      </c>
    </row>
    <row r="159" spans="3:19" x14ac:dyDescent="0.25">
      <c r="C159" s="5" t="s">
        <v>29</v>
      </c>
      <c r="D159" s="6"/>
      <c r="E159" s="7" t="s">
        <v>11</v>
      </c>
      <c r="F159" s="6"/>
      <c r="G159" s="6"/>
      <c r="I159" s="5" t="s">
        <v>29</v>
      </c>
      <c r="J159" s="6"/>
      <c r="K159" s="7" t="s">
        <v>11</v>
      </c>
      <c r="L159" s="6"/>
      <c r="M159" s="6"/>
      <c r="O159" s="5" t="s">
        <v>29</v>
      </c>
      <c r="P159" s="6"/>
      <c r="Q159" s="7" t="s">
        <v>11</v>
      </c>
      <c r="R159" s="6"/>
      <c r="S159" s="6"/>
    </row>
    <row r="160" spans="3:19" x14ac:dyDescent="0.25">
      <c r="C160" s="8" t="s">
        <v>30</v>
      </c>
      <c r="D160" s="10"/>
      <c r="E160" s="7" t="s">
        <v>31</v>
      </c>
      <c r="F160" s="10"/>
      <c r="G160" s="11">
        <v>-2</v>
      </c>
      <c r="I160" s="8" t="s">
        <v>30</v>
      </c>
      <c r="J160" s="10"/>
      <c r="K160" s="7" t="s">
        <v>31</v>
      </c>
      <c r="L160" s="10"/>
      <c r="M160" s="11">
        <v>-2</v>
      </c>
      <c r="O160" s="8" t="s">
        <v>30</v>
      </c>
      <c r="P160" s="10"/>
      <c r="Q160" s="7" t="s">
        <v>31</v>
      </c>
      <c r="R160" s="10"/>
      <c r="S160" s="11">
        <v>-2</v>
      </c>
    </row>
    <row r="161" spans="3:19" x14ac:dyDescent="0.25">
      <c r="C161" s="8" t="s">
        <v>32</v>
      </c>
      <c r="D161" s="10"/>
      <c r="E161" s="7" t="s">
        <v>31</v>
      </c>
      <c r="F161" s="10"/>
      <c r="G161" s="11">
        <v>-3</v>
      </c>
      <c r="I161" s="8" t="s">
        <v>32</v>
      </c>
      <c r="J161" s="10"/>
      <c r="K161" s="7" t="s">
        <v>31</v>
      </c>
      <c r="L161" s="10"/>
      <c r="M161" s="11">
        <v>-3</v>
      </c>
      <c r="O161" s="8" t="s">
        <v>32</v>
      </c>
      <c r="P161" s="10"/>
      <c r="Q161" s="7" t="s">
        <v>31</v>
      </c>
      <c r="R161" s="10"/>
      <c r="S161" s="11">
        <v>-3</v>
      </c>
    </row>
    <row r="162" spans="3:19" x14ac:dyDescent="0.25">
      <c r="C162" s="8" t="s">
        <v>33</v>
      </c>
      <c r="D162" s="10"/>
      <c r="E162" s="7" t="s">
        <v>31</v>
      </c>
      <c r="F162" s="10"/>
      <c r="G162" s="11">
        <v>-1</v>
      </c>
      <c r="I162" s="8" t="s">
        <v>33</v>
      </c>
      <c r="J162" s="10"/>
      <c r="K162" s="7" t="s">
        <v>31</v>
      </c>
      <c r="L162" s="10"/>
      <c r="M162" s="11">
        <v>-1</v>
      </c>
      <c r="O162" s="8" t="s">
        <v>33</v>
      </c>
      <c r="P162" s="10"/>
      <c r="Q162" s="7" t="s">
        <v>31</v>
      </c>
      <c r="R162" s="10"/>
      <c r="S162" s="11">
        <v>-1</v>
      </c>
    </row>
    <row r="163" spans="3:19" x14ac:dyDescent="0.25">
      <c r="C163" s="8" t="s">
        <v>63</v>
      </c>
      <c r="D163" s="10"/>
      <c r="E163" s="7" t="s">
        <v>31</v>
      </c>
      <c r="F163" s="10"/>
      <c r="G163" s="11">
        <v>-1</v>
      </c>
      <c r="I163" s="8" t="s">
        <v>63</v>
      </c>
      <c r="J163" s="10"/>
      <c r="K163" s="7" t="s">
        <v>31</v>
      </c>
      <c r="L163" s="10"/>
      <c r="M163" s="11">
        <v>-1</v>
      </c>
      <c r="O163" s="8" t="s">
        <v>63</v>
      </c>
      <c r="P163" s="10"/>
      <c r="Q163" s="7" t="s">
        <v>31</v>
      </c>
      <c r="R163" s="10"/>
      <c r="S163" s="11">
        <v>-1</v>
      </c>
    </row>
    <row r="164" spans="3:19" x14ac:dyDescent="0.25">
      <c r="C164" s="8" t="s">
        <v>64</v>
      </c>
      <c r="D164" s="12">
        <v>-3.5999999999999997E-2</v>
      </c>
      <c r="E164" s="7" t="s">
        <v>31</v>
      </c>
      <c r="F164" s="10">
        <v>69</v>
      </c>
      <c r="G164" s="10">
        <f>D164*F164</f>
        <v>-2.484</v>
      </c>
      <c r="I164" s="8" t="s">
        <v>64</v>
      </c>
      <c r="J164" s="12">
        <v>-3.5000000000000003E-2</v>
      </c>
      <c r="K164" s="7" t="s">
        <v>31</v>
      </c>
      <c r="L164" s="10">
        <v>72</v>
      </c>
      <c r="M164" s="10">
        <f>J164*L164</f>
        <v>-2.5200000000000005</v>
      </c>
      <c r="O164" s="8" t="s">
        <v>64</v>
      </c>
      <c r="P164" s="12">
        <v>-3.5000000000000003E-2</v>
      </c>
      <c r="Q164" s="7" t="s">
        <v>31</v>
      </c>
      <c r="R164" s="10">
        <v>72</v>
      </c>
      <c r="S164" s="10">
        <f>P164*R164</f>
        <v>-2.5200000000000005</v>
      </c>
    </row>
    <row r="165" spans="3:19" x14ac:dyDescent="0.25">
      <c r="C165" s="8" t="s">
        <v>38</v>
      </c>
      <c r="D165" s="11">
        <v>-3</v>
      </c>
      <c r="E165" s="7" t="s">
        <v>26</v>
      </c>
      <c r="F165" s="9">
        <v>0.65</v>
      </c>
      <c r="G165" s="10">
        <f>D165*F165</f>
        <v>-1.9500000000000002</v>
      </c>
      <c r="I165" s="8" t="s">
        <v>38</v>
      </c>
      <c r="J165" s="11">
        <v>-3</v>
      </c>
      <c r="K165" s="7" t="s">
        <v>26</v>
      </c>
      <c r="L165" s="9">
        <v>0.55000000000000004</v>
      </c>
      <c r="M165" s="10">
        <f>J165*L165</f>
        <v>-1.6500000000000001</v>
      </c>
      <c r="O165" s="8" t="s">
        <v>38</v>
      </c>
      <c r="P165" s="11">
        <v>-3</v>
      </c>
      <c r="Q165" s="7" t="s">
        <v>26</v>
      </c>
      <c r="R165" s="9">
        <v>0.55000000000000004</v>
      </c>
      <c r="S165" s="10">
        <f>P165*R165</f>
        <v>-1.6500000000000001</v>
      </c>
    </row>
    <row r="166" spans="3:19" x14ac:dyDescent="0.25">
      <c r="C166" s="8" t="s">
        <v>65</v>
      </c>
      <c r="D166" s="12">
        <v>-0.98199999999999998</v>
      </c>
      <c r="E166" s="7" t="s">
        <v>11</v>
      </c>
      <c r="F166" s="9">
        <v>6.6325000000000003</v>
      </c>
      <c r="G166" s="10">
        <f>D166*F166</f>
        <v>-6.513115</v>
      </c>
      <c r="I166" s="8" t="s">
        <v>65</v>
      </c>
      <c r="J166" s="12">
        <v>-0.98299999999999998</v>
      </c>
      <c r="K166" s="7" t="s">
        <v>11</v>
      </c>
      <c r="L166" s="9">
        <v>7.1</v>
      </c>
      <c r="M166" s="10">
        <f>J166*L166</f>
        <v>-6.9792999999999994</v>
      </c>
      <c r="O166" s="8" t="s">
        <v>65</v>
      </c>
      <c r="P166" s="12">
        <v>-0.98299999999999998</v>
      </c>
      <c r="Q166" s="7" t="s">
        <v>11</v>
      </c>
      <c r="R166" s="9">
        <v>7.1</v>
      </c>
      <c r="S166" s="10">
        <f>P166*R166</f>
        <v>-6.9792999999999994</v>
      </c>
    </row>
    <row r="167" spans="3:19" x14ac:dyDescent="0.25">
      <c r="C167" s="5" t="s">
        <v>40</v>
      </c>
      <c r="D167" s="6"/>
      <c r="E167" s="7" t="s">
        <v>11</v>
      </c>
      <c r="F167" s="6"/>
      <c r="G167" s="6">
        <f>SUM(G159:G166)</f>
        <v>-17.947115</v>
      </c>
      <c r="I167" s="5" t="s">
        <v>40</v>
      </c>
      <c r="J167" s="6"/>
      <c r="K167" s="7" t="s">
        <v>11</v>
      </c>
      <c r="L167" s="6"/>
      <c r="M167" s="6">
        <f>SUM(M159:M166)</f>
        <v>-18.1493</v>
      </c>
      <c r="O167" s="5" t="s">
        <v>40</v>
      </c>
      <c r="P167" s="6"/>
      <c r="Q167" s="7" t="s">
        <v>11</v>
      </c>
      <c r="R167" s="6"/>
      <c r="S167" s="6">
        <f>SUM(S159:S166)</f>
        <v>-18.1493</v>
      </c>
    </row>
    <row r="168" spans="3:19" x14ac:dyDescent="0.25">
      <c r="C168" s="5" t="s">
        <v>66</v>
      </c>
      <c r="D168" s="6"/>
      <c r="E168" s="7" t="s">
        <v>11</v>
      </c>
      <c r="F168" s="6"/>
      <c r="G168" s="6">
        <f>SUM(G158,G167)</f>
        <v>-524.64211499999999</v>
      </c>
      <c r="I168" s="5" t="s">
        <v>66</v>
      </c>
      <c r="J168" s="6"/>
      <c r="K168" s="7" t="s">
        <v>11</v>
      </c>
      <c r="L168" s="6"/>
      <c r="M168" s="6">
        <f>SUM(M158,M167)</f>
        <v>-462.30429999999996</v>
      </c>
      <c r="O168" s="5" t="s">
        <v>66</v>
      </c>
      <c r="P168" s="6"/>
      <c r="Q168" s="7" t="s">
        <v>11</v>
      </c>
      <c r="R168" s="6"/>
      <c r="S168" s="6">
        <f>SUM(S158,S167)</f>
        <v>-423.67429999999996</v>
      </c>
    </row>
    <row r="169" spans="3:19" x14ac:dyDescent="0.25">
      <c r="C169" s="5" t="s">
        <v>41</v>
      </c>
      <c r="D169" s="6"/>
      <c r="E169" s="7" t="s">
        <v>11</v>
      </c>
      <c r="F169" s="6"/>
      <c r="G169" s="6">
        <f>SUM(G152,G168)</f>
        <v>187.77274749999981</v>
      </c>
      <c r="I169" s="5" t="s">
        <v>41</v>
      </c>
      <c r="J169" s="6"/>
      <c r="K169" s="7" t="s">
        <v>11</v>
      </c>
      <c r="L169" s="6"/>
      <c r="M169" s="6">
        <f>SUM(M152,M168)</f>
        <v>188.64807250000007</v>
      </c>
      <c r="O169" s="5" t="s">
        <v>41</v>
      </c>
      <c r="P169" s="6"/>
      <c r="Q169" s="7" t="s">
        <v>11</v>
      </c>
      <c r="R169" s="6"/>
      <c r="S169" s="6">
        <f>SUM(S152,S168)</f>
        <v>190.85022750000002</v>
      </c>
    </row>
    <row r="170" spans="3:19" x14ac:dyDescent="0.25">
      <c r="C170" s="8" t="s">
        <v>11</v>
      </c>
      <c r="D170" s="10"/>
      <c r="E170" s="7" t="s">
        <v>11</v>
      </c>
      <c r="F170" s="10"/>
      <c r="G170" s="10"/>
      <c r="I170" s="8" t="s">
        <v>11</v>
      </c>
      <c r="J170" s="10"/>
      <c r="K170" s="7" t="s">
        <v>11</v>
      </c>
      <c r="L170" s="10"/>
      <c r="M170" s="10"/>
      <c r="O170" s="8" t="s">
        <v>11</v>
      </c>
      <c r="P170" s="10"/>
      <c r="Q170" s="7" t="s">
        <v>11</v>
      </c>
      <c r="R170" s="10"/>
      <c r="S170" s="10"/>
    </row>
    <row r="171" spans="3:19" x14ac:dyDescent="0.25">
      <c r="C171" s="5" t="s">
        <v>55</v>
      </c>
      <c r="D171" s="6">
        <v>245</v>
      </c>
      <c r="E171" s="7" t="s">
        <v>11</v>
      </c>
      <c r="F171" s="6"/>
      <c r="G171" s="6"/>
      <c r="I171" s="5" t="s">
        <v>55</v>
      </c>
      <c r="J171" s="6">
        <v>239</v>
      </c>
      <c r="K171" s="7" t="s">
        <v>11</v>
      </c>
      <c r="L171" s="6"/>
      <c r="M171" s="6"/>
      <c r="O171" s="5" t="s">
        <v>55</v>
      </c>
      <c r="P171" s="6">
        <v>239</v>
      </c>
      <c r="Q171" s="7" t="s">
        <v>11</v>
      </c>
      <c r="R171" s="6"/>
      <c r="S171" s="6"/>
    </row>
    <row r="172" spans="3:19" x14ac:dyDescent="0.25">
      <c r="C172" s="1"/>
      <c r="D172" s="1"/>
      <c r="E172" s="1"/>
      <c r="F172" s="1"/>
      <c r="G172" s="1"/>
      <c r="I172" s="1"/>
      <c r="J172" s="1"/>
      <c r="K172" s="1"/>
      <c r="L172" s="1"/>
      <c r="M172" s="1"/>
      <c r="O172" s="1"/>
      <c r="P172" s="1"/>
      <c r="Q172" s="1"/>
      <c r="R172" s="1"/>
      <c r="S172" s="1"/>
    </row>
    <row r="173" spans="3:19" x14ac:dyDescent="0.25">
      <c r="C173" s="1"/>
      <c r="D173" s="1"/>
      <c r="E173" s="1"/>
      <c r="F173" s="1"/>
      <c r="G173" s="1"/>
      <c r="I173" s="1"/>
      <c r="J173" s="1"/>
      <c r="K173" s="1"/>
      <c r="L173" s="1"/>
      <c r="M173" s="1"/>
      <c r="O173" s="1"/>
      <c r="P173" s="1"/>
      <c r="Q173" s="1"/>
      <c r="R173" s="1"/>
      <c r="S173" s="1"/>
    </row>
    <row r="174" spans="3:19" x14ac:dyDescent="0.25">
      <c r="C174" s="1"/>
      <c r="D174" s="1"/>
      <c r="E174" s="1"/>
      <c r="F174" s="1"/>
      <c r="G174" s="1"/>
      <c r="I174" s="1"/>
      <c r="J174" s="1"/>
      <c r="K174" s="1"/>
      <c r="L174" s="1"/>
      <c r="M174" s="1"/>
      <c r="O174" s="1"/>
      <c r="P174" s="1"/>
      <c r="Q174" s="1"/>
      <c r="R174" s="1"/>
      <c r="S174" s="1"/>
    </row>
    <row r="175" spans="3:19" x14ac:dyDescent="0.25">
      <c r="C175" s="2" t="s">
        <v>43</v>
      </c>
      <c r="D175" s="1"/>
      <c r="E175" s="1"/>
      <c r="F175" s="1"/>
      <c r="G175" s="1"/>
      <c r="I175" s="2" t="s">
        <v>43</v>
      </c>
      <c r="J175" s="1"/>
      <c r="K175" s="1"/>
      <c r="L175" s="1"/>
      <c r="M175" s="1"/>
      <c r="O175" s="2" t="s">
        <v>43</v>
      </c>
      <c r="P175" s="1"/>
      <c r="Q175" s="1"/>
      <c r="R175" s="1"/>
      <c r="S175" s="1"/>
    </row>
    <row r="176" spans="3:19" x14ac:dyDescent="0.25">
      <c r="C176" s="1"/>
      <c r="D176" s="1"/>
      <c r="E176" s="1"/>
      <c r="F176" s="1"/>
      <c r="G176" s="1"/>
      <c r="I176" s="1"/>
      <c r="J176" s="1"/>
      <c r="K176" s="1"/>
      <c r="L176" s="1"/>
      <c r="M176" s="1"/>
      <c r="O176" s="1"/>
      <c r="P176" s="1"/>
      <c r="Q176" s="1"/>
      <c r="R176" s="1"/>
      <c r="S176" s="1"/>
    </row>
    <row r="177" spans="3:19" x14ac:dyDescent="0.25">
      <c r="C177" s="2" t="s">
        <v>67</v>
      </c>
      <c r="D177" s="1"/>
      <c r="E177" s="1"/>
      <c r="F177" s="1"/>
      <c r="G177" s="1"/>
      <c r="I177" s="2" t="s">
        <v>67</v>
      </c>
      <c r="J177" s="1"/>
      <c r="K177" s="1"/>
      <c r="L177" s="1"/>
      <c r="M177" s="1"/>
      <c r="O177" s="2" t="s">
        <v>67</v>
      </c>
      <c r="P177" s="1"/>
      <c r="Q177" s="1"/>
      <c r="R177" s="1"/>
      <c r="S177" s="1"/>
    </row>
    <row r="178" spans="3:19" x14ac:dyDescent="0.25">
      <c r="C178" s="2" t="s">
        <v>68</v>
      </c>
      <c r="D178" s="1"/>
      <c r="E178" s="1"/>
      <c r="F178" s="1"/>
      <c r="G178" s="1"/>
      <c r="I178" s="2" t="s">
        <v>68</v>
      </c>
      <c r="J178" s="1"/>
      <c r="K178" s="1"/>
      <c r="L178" s="1"/>
      <c r="M178" s="1"/>
      <c r="O178" s="2" t="s">
        <v>68</v>
      </c>
      <c r="P178" s="1"/>
      <c r="Q178" s="1"/>
      <c r="R178" s="1"/>
      <c r="S178" s="1"/>
    </row>
    <row r="179" spans="3:19" x14ac:dyDescent="0.25">
      <c r="C179" s="1"/>
      <c r="D179" s="1"/>
      <c r="E179" s="1"/>
      <c r="F179" s="1"/>
      <c r="G179" s="1"/>
      <c r="I179" s="1"/>
      <c r="J179" s="1"/>
      <c r="K179" s="1"/>
      <c r="L179" s="1"/>
      <c r="M179" s="1"/>
      <c r="O179" s="1"/>
      <c r="P179" s="1"/>
      <c r="Q179" s="1"/>
      <c r="R179" s="1"/>
      <c r="S179" s="1"/>
    </row>
    <row r="180" spans="3:19" x14ac:dyDescent="0.25">
      <c r="C180" s="2" t="s">
        <v>69</v>
      </c>
      <c r="D180" s="1"/>
      <c r="E180" s="1"/>
      <c r="F180" s="1"/>
      <c r="G180" s="1"/>
      <c r="I180" s="2" t="s">
        <v>69</v>
      </c>
      <c r="J180" s="1"/>
      <c r="K180" s="1"/>
      <c r="L180" s="1"/>
      <c r="M180" s="1"/>
      <c r="O180" s="2" t="s">
        <v>69</v>
      </c>
      <c r="P180" s="1"/>
      <c r="Q180" s="1"/>
      <c r="R180" s="1"/>
      <c r="S180" s="1"/>
    </row>
    <row r="181" spans="3:19" x14ac:dyDescent="0.25">
      <c r="C181" s="2" t="s">
        <v>70</v>
      </c>
      <c r="D181" s="1"/>
      <c r="E181" s="1"/>
      <c r="F181" s="1"/>
      <c r="G181" s="1"/>
      <c r="I181" s="2" t="s">
        <v>70</v>
      </c>
      <c r="J181" s="1"/>
      <c r="K181" s="1"/>
      <c r="L181" s="1"/>
      <c r="M181" s="1"/>
      <c r="O181" s="2" t="s">
        <v>70</v>
      </c>
      <c r="P181" s="1"/>
      <c r="Q181" s="1"/>
      <c r="R181" s="1"/>
      <c r="S18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DE67-2132-4806-9745-19E799AF037C}">
  <dimension ref="C1:S169"/>
  <sheetViews>
    <sheetView workbookViewId="0">
      <selection activeCell="O1" sqref="O1:S169"/>
    </sheetView>
  </sheetViews>
  <sheetFormatPr defaultRowHeight="15" x14ac:dyDescent="0.25"/>
  <sheetData>
    <row r="1" spans="3:19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</row>
    <row r="2" spans="3:19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</row>
    <row r="3" spans="3:19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71</v>
      </c>
      <c r="K3" s="1"/>
      <c r="L3" s="1"/>
      <c r="M3" s="1"/>
      <c r="O3" s="2" t="s">
        <v>3</v>
      </c>
      <c r="P3" s="2" t="s">
        <v>72</v>
      </c>
      <c r="Q3" s="1"/>
      <c r="R3" s="1"/>
      <c r="S3" s="1"/>
    </row>
    <row r="4" spans="3:19" x14ac:dyDescent="0.25">
      <c r="C4" s="2" t="s">
        <v>5</v>
      </c>
      <c r="D4" s="2" t="s">
        <v>78</v>
      </c>
      <c r="E4" s="1"/>
      <c r="F4" s="1"/>
      <c r="G4" s="1"/>
      <c r="I4" s="2" t="s">
        <v>5</v>
      </c>
      <c r="J4" s="2" t="s">
        <v>78</v>
      </c>
      <c r="K4" s="1"/>
      <c r="L4" s="1"/>
      <c r="M4" s="1"/>
      <c r="O4" s="2" t="s">
        <v>5</v>
      </c>
      <c r="P4" s="2" t="s">
        <v>78</v>
      </c>
      <c r="Q4" s="1"/>
      <c r="R4" s="1"/>
      <c r="S4" s="1"/>
    </row>
    <row r="5" spans="3:19" x14ac:dyDescent="0.25">
      <c r="C5" s="2" t="s">
        <v>7</v>
      </c>
      <c r="D5" s="2" t="s">
        <v>8</v>
      </c>
      <c r="E5" s="1"/>
      <c r="F5" s="1"/>
      <c r="G5" s="1"/>
      <c r="I5" s="2" t="s">
        <v>7</v>
      </c>
      <c r="J5" s="2" t="s">
        <v>8</v>
      </c>
      <c r="K5" s="1"/>
      <c r="L5" s="1"/>
      <c r="M5" s="1"/>
      <c r="O5" s="2" t="s">
        <v>7</v>
      </c>
      <c r="P5" s="2" t="s">
        <v>8</v>
      </c>
      <c r="Q5" s="1"/>
      <c r="R5" s="1"/>
      <c r="S5" s="1"/>
    </row>
    <row r="6" spans="3:19" x14ac:dyDescent="0.25">
      <c r="C6" s="1"/>
      <c r="D6" s="1"/>
      <c r="E6" s="1"/>
      <c r="F6" s="1"/>
      <c r="G6" s="1"/>
      <c r="I6" s="1"/>
      <c r="J6" s="1"/>
      <c r="K6" s="1"/>
      <c r="L6" s="1"/>
      <c r="M6" s="1"/>
      <c r="O6" s="1"/>
      <c r="P6" s="1"/>
      <c r="Q6" s="1"/>
      <c r="R6" s="1"/>
      <c r="S6" s="1"/>
    </row>
    <row r="7" spans="3:19" x14ac:dyDescent="0.25">
      <c r="C7" s="3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I7" s="3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O7" s="3" t="s">
        <v>9</v>
      </c>
      <c r="P7" s="4" t="s">
        <v>10</v>
      </c>
      <c r="Q7" s="4" t="s">
        <v>11</v>
      </c>
      <c r="R7" s="4" t="s">
        <v>12</v>
      </c>
      <c r="S7" s="4" t="s">
        <v>13</v>
      </c>
    </row>
    <row r="8" spans="3:19" x14ac:dyDescent="0.25">
      <c r="C8" s="5" t="s">
        <v>14</v>
      </c>
      <c r="D8" s="6"/>
      <c r="E8" s="7" t="s">
        <v>11</v>
      </c>
      <c r="F8" s="6"/>
      <c r="G8" s="6"/>
      <c r="I8" s="5" t="s">
        <v>14</v>
      </c>
      <c r="J8" s="6"/>
      <c r="K8" s="7" t="s">
        <v>11</v>
      </c>
      <c r="L8" s="6"/>
      <c r="M8" s="6"/>
      <c r="O8" s="5" t="s">
        <v>14</v>
      </c>
      <c r="P8" s="6"/>
      <c r="Q8" s="7" t="s">
        <v>11</v>
      </c>
      <c r="R8" s="6"/>
      <c r="S8" s="6"/>
    </row>
    <row r="9" spans="3:19" x14ac:dyDescent="0.25">
      <c r="C9" s="8" t="s">
        <v>15</v>
      </c>
      <c r="D9" s="9">
        <v>24</v>
      </c>
      <c r="E9" s="7" t="s">
        <v>16</v>
      </c>
      <c r="F9" s="10">
        <v>623.25</v>
      </c>
      <c r="G9" s="10">
        <f>D9*F9</f>
        <v>14958</v>
      </c>
      <c r="I9" s="8" t="s">
        <v>15</v>
      </c>
      <c r="J9" s="9">
        <v>24</v>
      </c>
      <c r="K9" s="7" t="s">
        <v>16</v>
      </c>
      <c r="L9" s="10">
        <v>648.5</v>
      </c>
      <c r="M9" s="10">
        <f>J9*L9</f>
        <v>15564</v>
      </c>
      <c r="O9" s="8" t="s">
        <v>15</v>
      </c>
      <c r="P9" s="9">
        <v>24</v>
      </c>
      <c r="Q9" s="7" t="s">
        <v>16</v>
      </c>
      <c r="R9" s="10">
        <v>689.75</v>
      </c>
      <c r="S9" s="10">
        <f>P9*R9</f>
        <v>16554</v>
      </c>
    </row>
    <row r="10" spans="3:19" x14ac:dyDescent="0.25">
      <c r="C10" s="8" t="s">
        <v>17</v>
      </c>
      <c r="D10" s="9">
        <v>0.375</v>
      </c>
      <c r="E10" s="7" t="s">
        <v>16</v>
      </c>
      <c r="F10" s="10">
        <v>2668.0732699999999</v>
      </c>
      <c r="G10" s="10">
        <f>D10*F10</f>
        <v>1000.5274762499999</v>
      </c>
      <c r="I10" s="8" t="s">
        <v>17</v>
      </c>
      <c r="J10" s="9">
        <v>0.375</v>
      </c>
      <c r="K10" s="7" t="s">
        <v>16</v>
      </c>
      <c r="L10" s="10">
        <v>2345.0462874999998</v>
      </c>
      <c r="M10" s="10">
        <f>J10*L10</f>
        <v>879.39235781249999</v>
      </c>
      <c r="O10" s="8" t="s">
        <v>17</v>
      </c>
      <c r="P10" s="9">
        <v>0.375</v>
      </c>
      <c r="Q10" s="7" t="s">
        <v>16</v>
      </c>
      <c r="R10" s="10">
        <v>2101.600085</v>
      </c>
      <c r="S10" s="10">
        <f>P10*R10</f>
        <v>788.10003187500001</v>
      </c>
    </row>
    <row r="11" spans="3:19" x14ac:dyDescent="0.25">
      <c r="C11" s="8" t="s">
        <v>18</v>
      </c>
      <c r="D11" s="9">
        <v>0.03</v>
      </c>
      <c r="E11" s="7" t="s">
        <v>16</v>
      </c>
      <c r="F11" s="10">
        <v>1087.5540000000001</v>
      </c>
      <c r="G11" s="10">
        <f>D11*F11</f>
        <v>32.626620000000003</v>
      </c>
      <c r="I11" s="8" t="s">
        <v>18</v>
      </c>
      <c r="J11" s="9">
        <v>0.03</v>
      </c>
      <c r="K11" s="7" t="s">
        <v>16</v>
      </c>
      <c r="L11" s="10">
        <v>1092.8967500000001</v>
      </c>
      <c r="M11" s="10">
        <f>J11*L11</f>
        <v>32.786902500000004</v>
      </c>
      <c r="O11" s="8" t="s">
        <v>18</v>
      </c>
      <c r="P11" s="9">
        <v>0.03</v>
      </c>
      <c r="Q11" s="7" t="s">
        <v>16</v>
      </c>
      <c r="R11" s="10">
        <v>1140.7655</v>
      </c>
      <c r="S11" s="10">
        <f>P11*R11</f>
        <v>34.222964999999995</v>
      </c>
    </row>
    <row r="12" spans="3:19" x14ac:dyDescent="0.25">
      <c r="C12" s="8" t="s">
        <v>19</v>
      </c>
      <c r="D12" s="9">
        <v>-0.54</v>
      </c>
      <c r="E12" s="7" t="s">
        <v>16</v>
      </c>
      <c r="F12" s="10">
        <v>3670</v>
      </c>
      <c r="G12" s="10">
        <f>D12*F12</f>
        <v>-1981.8000000000002</v>
      </c>
      <c r="I12" s="8" t="s">
        <v>19</v>
      </c>
      <c r="J12" s="9">
        <v>-0.54</v>
      </c>
      <c r="K12" s="7" t="s">
        <v>16</v>
      </c>
      <c r="L12" s="10">
        <v>3757.5</v>
      </c>
      <c r="M12" s="10">
        <f>J12*L12</f>
        <v>-2029.0500000000002</v>
      </c>
      <c r="O12" s="8" t="s">
        <v>19</v>
      </c>
      <c r="P12" s="9">
        <v>-0.54</v>
      </c>
      <c r="Q12" s="7" t="s">
        <v>16</v>
      </c>
      <c r="R12" s="10">
        <v>4140</v>
      </c>
      <c r="S12" s="10">
        <f>P12*R12</f>
        <v>-2235.6000000000004</v>
      </c>
    </row>
    <row r="13" spans="3:19" x14ac:dyDescent="0.25">
      <c r="C13" s="8" t="s">
        <v>20</v>
      </c>
      <c r="D13" s="9">
        <v>-5.7000000000000002E-2</v>
      </c>
      <c r="E13" s="7" t="s">
        <v>16</v>
      </c>
      <c r="F13" s="10"/>
      <c r="G13" s="10"/>
      <c r="I13" s="8" t="s">
        <v>20</v>
      </c>
      <c r="J13" s="9">
        <v>-5.7000000000000002E-2</v>
      </c>
      <c r="K13" s="7" t="s">
        <v>16</v>
      </c>
      <c r="L13" s="10"/>
      <c r="M13" s="10"/>
      <c r="O13" s="8" t="s">
        <v>20</v>
      </c>
      <c r="P13" s="9">
        <v>-5.7000000000000002E-2</v>
      </c>
      <c r="Q13" s="7" t="s">
        <v>16</v>
      </c>
      <c r="R13" s="10"/>
      <c r="S13" s="10"/>
    </row>
    <row r="14" spans="3:19" x14ac:dyDescent="0.25">
      <c r="C14" s="8" t="s">
        <v>21</v>
      </c>
      <c r="D14" s="9">
        <v>-9</v>
      </c>
      <c r="E14" s="7" t="s">
        <v>16</v>
      </c>
      <c r="F14" s="10"/>
      <c r="G14" s="10"/>
      <c r="I14" s="8" t="s">
        <v>21</v>
      </c>
      <c r="J14" s="9">
        <v>-9</v>
      </c>
      <c r="K14" s="7" t="s">
        <v>16</v>
      </c>
      <c r="L14" s="10"/>
      <c r="M14" s="10"/>
      <c r="O14" s="8" t="s">
        <v>21</v>
      </c>
      <c r="P14" s="9">
        <v>-9</v>
      </c>
      <c r="Q14" s="7" t="s">
        <v>16</v>
      </c>
      <c r="R14" s="10"/>
      <c r="S14" s="10"/>
    </row>
    <row r="15" spans="3:19" x14ac:dyDescent="0.25">
      <c r="C15" s="8" t="s">
        <v>11</v>
      </c>
      <c r="D15" s="10"/>
      <c r="E15" s="7" t="s">
        <v>11</v>
      </c>
      <c r="F15" s="10"/>
      <c r="G15" s="10"/>
      <c r="I15" s="8" t="s">
        <v>11</v>
      </c>
      <c r="J15" s="10"/>
      <c r="K15" s="7" t="s">
        <v>11</v>
      </c>
      <c r="L15" s="10"/>
      <c r="M15" s="10"/>
      <c r="O15" s="8" t="s">
        <v>11</v>
      </c>
      <c r="P15" s="10"/>
      <c r="Q15" s="7" t="s">
        <v>11</v>
      </c>
      <c r="R15" s="10"/>
      <c r="S15" s="10"/>
    </row>
    <row r="16" spans="3:19" x14ac:dyDescent="0.25">
      <c r="C16" s="8" t="s">
        <v>22</v>
      </c>
      <c r="D16" s="10"/>
      <c r="E16" s="7" t="s">
        <v>11</v>
      </c>
      <c r="F16" s="10"/>
      <c r="G16" s="10"/>
      <c r="I16" s="8" t="s">
        <v>22</v>
      </c>
      <c r="J16" s="10"/>
      <c r="K16" s="7" t="s">
        <v>11</v>
      </c>
      <c r="L16" s="10"/>
      <c r="M16" s="10"/>
      <c r="O16" s="8" t="s">
        <v>22</v>
      </c>
      <c r="P16" s="10"/>
      <c r="Q16" s="7" t="s">
        <v>11</v>
      </c>
      <c r="R16" s="10"/>
      <c r="S16" s="10"/>
    </row>
    <row r="17" spans="3:19" x14ac:dyDescent="0.25">
      <c r="C17" s="8" t="s">
        <v>11</v>
      </c>
      <c r="D17" s="10"/>
      <c r="E17" s="7" t="s">
        <v>11</v>
      </c>
      <c r="F17" s="10"/>
      <c r="G17" s="10"/>
      <c r="I17" s="8" t="s">
        <v>11</v>
      </c>
      <c r="J17" s="10"/>
      <c r="K17" s="7" t="s">
        <v>11</v>
      </c>
      <c r="L17" s="10"/>
      <c r="M17" s="10"/>
      <c r="O17" s="8" t="s">
        <v>11</v>
      </c>
      <c r="P17" s="10"/>
      <c r="Q17" s="7" t="s">
        <v>11</v>
      </c>
      <c r="R17" s="10"/>
      <c r="S17" s="10"/>
    </row>
    <row r="18" spans="3:19" x14ac:dyDescent="0.25">
      <c r="C18" s="5" t="s">
        <v>23</v>
      </c>
      <c r="D18" s="6"/>
      <c r="E18" s="7" t="s">
        <v>11</v>
      </c>
      <c r="F18" s="6"/>
      <c r="G18" s="6">
        <f>SUM(G9:G17)</f>
        <v>14009.354096250001</v>
      </c>
      <c r="I18" s="5" t="s">
        <v>23</v>
      </c>
      <c r="J18" s="6"/>
      <c r="K18" s="7" t="s">
        <v>11</v>
      </c>
      <c r="L18" s="6"/>
      <c r="M18" s="6">
        <f>SUM(M9:M17)</f>
        <v>14447.1292603125</v>
      </c>
      <c r="O18" s="5" t="s">
        <v>23</v>
      </c>
      <c r="P18" s="6"/>
      <c r="Q18" s="7" t="s">
        <v>11</v>
      </c>
      <c r="R18" s="6"/>
      <c r="S18" s="6">
        <f>SUM(S9:S17)</f>
        <v>15140.722996875002</v>
      </c>
    </row>
    <row r="19" spans="3:19" x14ac:dyDescent="0.25">
      <c r="C19" s="8" t="s">
        <v>11</v>
      </c>
      <c r="D19" s="10"/>
      <c r="E19" s="7" t="s">
        <v>11</v>
      </c>
      <c r="F19" s="10"/>
      <c r="G19" s="10"/>
      <c r="I19" s="8" t="s">
        <v>11</v>
      </c>
      <c r="J19" s="10"/>
      <c r="K19" s="7" t="s">
        <v>11</v>
      </c>
      <c r="L19" s="10"/>
      <c r="M19" s="10"/>
      <c r="O19" s="8" t="s">
        <v>11</v>
      </c>
      <c r="P19" s="10"/>
      <c r="Q19" s="7" t="s">
        <v>11</v>
      </c>
      <c r="R19" s="10"/>
      <c r="S19" s="10"/>
    </row>
    <row r="20" spans="3:19" x14ac:dyDescent="0.25">
      <c r="C20" s="5" t="s">
        <v>24</v>
      </c>
      <c r="D20" s="6"/>
      <c r="E20" s="7" t="s">
        <v>11</v>
      </c>
      <c r="F20" s="6"/>
      <c r="G20" s="6"/>
      <c r="I20" s="5" t="s">
        <v>24</v>
      </c>
      <c r="J20" s="6"/>
      <c r="K20" s="7" t="s">
        <v>11</v>
      </c>
      <c r="L20" s="6"/>
      <c r="M20" s="6"/>
      <c r="O20" s="5" t="s">
        <v>24</v>
      </c>
      <c r="P20" s="6"/>
      <c r="Q20" s="7" t="s">
        <v>11</v>
      </c>
      <c r="R20" s="6"/>
      <c r="S20" s="6"/>
    </row>
    <row r="21" spans="3:19" x14ac:dyDescent="0.25">
      <c r="C21" s="8" t="s">
        <v>25</v>
      </c>
      <c r="D21" s="10">
        <v>-1820</v>
      </c>
      <c r="E21" s="7" t="s">
        <v>26</v>
      </c>
      <c r="F21" s="9">
        <v>3.4674999999999998</v>
      </c>
      <c r="G21" s="10">
        <f>D21*F21</f>
        <v>-6310.8499999999995</v>
      </c>
      <c r="I21" s="8" t="s">
        <v>25</v>
      </c>
      <c r="J21" s="10">
        <v>-1820</v>
      </c>
      <c r="K21" s="7" t="s">
        <v>26</v>
      </c>
      <c r="L21" s="9">
        <v>3.3</v>
      </c>
      <c r="M21" s="10">
        <f>J21*L21</f>
        <v>-6006</v>
      </c>
      <c r="O21" s="8" t="s">
        <v>25</v>
      </c>
      <c r="P21" s="10">
        <v>-1820</v>
      </c>
      <c r="Q21" s="7" t="s">
        <v>26</v>
      </c>
      <c r="R21" s="9">
        <v>3.25</v>
      </c>
      <c r="S21" s="10">
        <f>P21*R21</f>
        <v>-5915</v>
      </c>
    </row>
    <row r="22" spans="3:19" x14ac:dyDescent="0.25">
      <c r="C22" s="8" t="s">
        <v>27</v>
      </c>
      <c r="D22" s="11">
        <v>-110</v>
      </c>
      <c r="E22" s="7" t="s">
        <v>26</v>
      </c>
      <c r="F22" s="9">
        <v>4.7275</v>
      </c>
      <c r="G22" s="10">
        <f>D22*F22</f>
        <v>-520.02499999999998</v>
      </c>
      <c r="I22" s="8" t="s">
        <v>27</v>
      </c>
      <c r="J22" s="11">
        <v>-110</v>
      </c>
      <c r="K22" s="7" t="s">
        <v>26</v>
      </c>
      <c r="L22" s="9">
        <v>4.3099999999999996</v>
      </c>
      <c r="M22" s="10">
        <f>J22*L22</f>
        <v>-474.09999999999997</v>
      </c>
      <c r="O22" s="8" t="s">
        <v>27</v>
      </c>
      <c r="P22" s="11">
        <v>-110</v>
      </c>
      <c r="Q22" s="7" t="s">
        <v>26</v>
      </c>
      <c r="R22" s="9">
        <v>4.25</v>
      </c>
      <c r="S22" s="10">
        <f>P22*R22</f>
        <v>-467.5</v>
      </c>
    </row>
    <row r="23" spans="3:19" x14ac:dyDescent="0.25">
      <c r="C23" s="8" t="s">
        <v>79</v>
      </c>
      <c r="D23" s="10">
        <v>-200</v>
      </c>
      <c r="E23" s="7" t="s">
        <v>80</v>
      </c>
      <c r="F23" s="9">
        <v>1.43</v>
      </c>
      <c r="G23" s="10">
        <f>D23*F23</f>
        <v>-286</v>
      </c>
      <c r="I23" s="8" t="s">
        <v>79</v>
      </c>
      <c r="J23" s="10">
        <v>-200</v>
      </c>
      <c r="K23" s="7" t="s">
        <v>80</v>
      </c>
      <c r="L23" s="9">
        <v>1.37</v>
      </c>
      <c r="M23" s="10">
        <f>J23*L23</f>
        <v>-274</v>
      </c>
      <c r="O23" s="8" t="s">
        <v>79</v>
      </c>
      <c r="P23" s="10">
        <v>-200</v>
      </c>
      <c r="Q23" s="7" t="s">
        <v>80</v>
      </c>
      <c r="R23" s="9">
        <v>1.37</v>
      </c>
      <c r="S23" s="10">
        <f>P23*R23</f>
        <v>-274</v>
      </c>
    </row>
    <row r="24" spans="3:19" x14ac:dyDescent="0.25">
      <c r="C24" s="5" t="s">
        <v>28</v>
      </c>
      <c r="D24" s="6"/>
      <c r="E24" s="7" t="s">
        <v>11</v>
      </c>
      <c r="F24" s="6"/>
      <c r="G24" s="6">
        <f>SUM(G21:G23)</f>
        <v>-7116.8749999999991</v>
      </c>
      <c r="I24" s="5" t="s">
        <v>28</v>
      </c>
      <c r="J24" s="6"/>
      <c r="K24" s="7" t="s">
        <v>11</v>
      </c>
      <c r="L24" s="6"/>
      <c r="M24" s="6">
        <f>SUM(M21:M23)</f>
        <v>-6754.1</v>
      </c>
      <c r="O24" s="5" t="s">
        <v>28</v>
      </c>
      <c r="P24" s="6"/>
      <c r="Q24" s="7" t="s">
        <v>11</v>
      </c>
      <c r="R24" s="6"/>
      <c r="S24" s="6">
        <f>SUM(S21:S23)</f>
        <v>-6656.5</v>
      </c>
    </row>
    <row r="25" spans="3:19" x14ac:dyDescent="0.25">
      <c r="C25" s="5" t="s">
        <v>29</v>
      </c>
      <c r="D25" s="6"/>
      <c r="E25" s="7" t="s">
        <v>11</v>
      </c>
      <c r="F25" s="6"/>
      <c r="G25" s="6"/>
      <c r="I25" s="5" t="s">
        <v>29</v>
      </c>
      <c r="J25" s="6"/>
      <c r="K25" s="7" t="s">
        <v>11</v>
      </c>
      <c r="L25" s="6"/>
      <c r="M25" s="6"/>
      <c r="O25" s="5" t="s">
        <v>29</v>
      </c>
      <c r="P25" s="6"/>
      <c r="Q25" s="7" t="s">
        <v>11</v>
      </c>
      <c r="R25" s="6"/>
      <c r="S25" s="6"/>
    </row>
    <row r="26" spans="3:19" x14ac:dyDescent="0.25">
      <c r="C26" s="8" t="s">
        <v>30</v>
      </c>
      <c r="D26" s="10"/>
      <c r="E26" s="7" t="s">
        <v>31</v>
      </c>
      <c r="F26" s="10"/>
      <c r="G26" s="10">
        <v>-100</v>
      </c>
      <c r="I26" s="8" t="s">
        <v>30</v>
      </c>
      <c r="J26" s="10"/>
      <c r="K26" s="7" t="s">
        <v>31</v>
      </c>
      <c r="L26" s="10"/>
      <c r="M26" s="10">
        <v>-200</v>
      </c>
      <c r="O26" s="8" t="s">
        <v>30</v>
      </c>
      <c r="P26" s="10"/>
      <c r="Q26" s="7" t="s">
        <v>31</v>
      </c>
      <c r="R26" s="10"/>
      <c r="S26" s="10">
        <v>-200</v>
      </c>
    </row>
    <row r="27" spans="3:19" x14ac:dyDescent="0.25">
      <c r="C27" s="8" t="s">
        <v>32</v>
      </c>
      <c r="D27" s="10"/>
      <c r="E27" s="7" t="s">
        <v>31</v>
      </c>
      <c r="F27" s="10"/>
      <c r="G27" s="10">
        <v>-112</v>
      </c>
      <c r="I27" s="8" t="s">
        <v>32</v>
      </c>
      <c r="J27" s="10"/>
      <c r="K27" s="7" t="s">
        <v>31</v>
      </c>
      <c r="L27" s="10"/>
      <c r="M27" s="10">
        <v>-115</v>
      </c>
      <c r="O27" s="8" t="s">
        <v>32</v>
      </c>
      <c r="P27" s="10"/>
      <c r="Q27" s="7" t="s">
        <v>31</v>
      </c>
      <c r="R27" s="10"/>
      <c r="S27" s="10">
        <v>-115</v>
      </c>
    </row>
    <row r="28" spans="3:19" x14ac:dyDescent="0.25">
      <c r="C28" s="8" t="s">
        <v>33</v>
      </c>
      <c r="D28" s="10"/>
      <c r="E28" s="7" t="s">
        <v>31</v>
      </c>
      <c r="F28" s="10"/>
      <c r="G28" s="10">
        <v>-392</v>
      </c>
      <c r="I28" s="8" t="s">
        <v>33</v>
      </c>
      <c r="J28" s="10"/>
      <c r="K28" s="7" t="s">
        <v>31</v>
      </c>
      <c r="L28" s="10"/>
      <c r="M28" s="10">
        <v>-580</v>
      </c>
      <c r="O28" s="8" t="s">
        <v>33</v>
      </c>
      <c r="P28" s="10"/>
      <c r="Q28" s="7" t="s">
        <v>31</v>
      </c>
      <c r="R28" s="10"/>
      <c r="S28" s="10">
        <v>-580</v>
      </c>
    </row>
    <row r="29" spans="3:19" x14ac:dyDescent="0.25">
      <c r="C29" s="8" t="s">
        <v>34</v>
      </c>
      <c r="D29" s="10"/>
      <c r="E29" s="7" t="s">
        <v>31</v>
      </c>
      <c r="F29" s="10"/>
      <c r="G29" s="10">
        <v>-200</v>
      </c>
      <c r="I29" s="8" t="s">
        <v>34</v>
      </c>
      <c r="J29" s="10"/>
      <c r="K29" s="7" t="s">
        <v>31</v>
      </c>
      <c r="L29" s="10"/>
      <c r="M29" s="10">
        <v>-200</v>
      </c>
      <c r="O29" s="8" t="s">
        <v>34</v>
      </c>
      <c r="P29" s="10"/>
      <c r="Q29" s="7" t="s">
        <v>31</v>
      </c>
      <c r="R29" s="10"/>
      <c r="S29" s="10">
        <v>-200</v>
      </c>
    </row>
    <row r="30" spans="3:19" x14ac:dyDescent="0.25">
      <c r="C30" s="8" t="s">
        <v>35</v>
      </c>
      <c r="D30" s="10"/>
      <c r="E30" s="7" t="s">
        <v>31</v>
      </c>
      <c r="F30" s="10"/>
      <c r="G30" s="10">
        <v>-100</v>
      </c>
      <c r="I30" s="8" t="s">
        <v>35</v>
      </c>
      <c r="J30" s="10"/>
      <c r="K30" s="7" t="s">
        <v>31</v>
      </c>
      <c r="L30" s="10"/>
      <c r="M30" s="10">
        <v>-29</v>
      </c>
      <c r="O30" s="8" t="s">
        <v>35</v>
      </c>
      <c r="P30" s="10"/>
      <c r="Q30" s="7" t="s">
        <v>31</v>
      </c>
      <c r="R30" s="10"/>
      <c r="S30" s="10">
        <v>-29</v>
      </c>
    </row>
    <row r="31" spans="3:19" x14ac:dyDescent="0.25">
      <c r="C31" s="8" t="s">
        <v>36</v>
      </c>
      <c r="D31" s="9">
        <v>-5.7000000000000002E-2</v>
      </c>
      <c r="E31" s="7" t="s">
        <v>31</v>
      </c>
      <c r="F31" s="9">
        <v>234</v>
      </c>
      <c r="G31" s="10">
        <f>D31*F31</f>
        <v>-13.338000000000001</v>
      </c>
      <c r="I31" s="8" t="s">
        <v>36</v>
      </c>
      <c r="J31" s="9">
        <v>-5.7000000000000002E-2</v>
      </c>
      <c r="K31" s="7" t="s">
        <v>31</v>
      </c>
      <c r="L31" s="9">
        <v>246</v>
      </c>
      <c r="M31" s="10">
        <f>J31*L31</f>
        <v>-14.022</v>
      </c>
      <c r="O31" s="8" t="s">
        <v>36</v>
      </c>
      <c r="P31" s="9">
        <v>-5.7000000000000002E-2</v>
      </c>
      <c r="Q31" s="7" t="s">
        <v>31</v>
      </c>
      <c r="R31" s="9">
        <v>246</v>
      </c>
      <c r="S31" s="10">
        <f>P31*R31</f>
        <v>-14.022</v>
      </c>
    </row>
    <row r="32" spans="3:19" x14ac:dyDescent="0.25">
      <c r="C32" s="8" t="s">
        <v>37</v>
      </c>
      <c r="D32" s="9">
        <v>-9</v>
      </c>
      <c r="E32" s="7" t="s">
        <v>31</v>
      </c>
      <c r="F32" s="9">
        <v>5</v>
      </c>
      <c r="G32" s="10">
        <f>D32*F32</f>
        <v>-45</v>
      </c>
      <c r="I32" s="8" t="s">
        <v>37</v>
      </c>
      <c r="J32" s="9">
        <v>-9</v>
      </c>
      <c r="K32" s="7" t="s">
        <v>31</v>
      </c>
      <c r="L32" s="9">
        <v>5</v>
      </c>
      <c r="M32" s="10">
        <f>J32*L32</f>
        <v>-45</v>
      </c>
      <c r="O32" s="8" t="s">
        <v>37</v>
      </c>
      <c r="P32" s="9">
        <v>-9</v>
      </c>
      <c r="Q32" s="7" t="s">
        <v>31</v>
      </c>
      <c r="R32" s="9">
        <v>5</v>
      </c>
      <c r="S32" s="10">
        <f>P32*R32</f>
        <v>-45</v>
      </c>
    </row>
    <row r="33" spans="3:19" x14ac:dyDescent="0.25">
      <c r="C33" s="8" t="s">
        <v>38</v>
      </c>
      <c r="D33" s="9">
        <v>-280</v>
      </c>
      <c r="E33" s="7" t="s">
        <v>26</v>
      </c>
      <c r="F33" s="9">
        <v>0.85</v>
      </c>
      <c r="G33" s="10">
        <f>D33*F33</f>
        <v>-238</v>
      </c>
      <c r="I33" s="8" t="s">
        <v>38</v>
      </c>
      <c r="J33" s="9">
        <v>-280</v>
      </c>
      <c r="K33" s="7" t="s">
        <v>26</v>
      </c>
      <c r="L33" s="9">
        <v>0.85</v>
      </c>
      <c r="M33" s="10">
        <f>J33*L33</f>
        <v>-238</v>
      </c>
      <c r="O33" s="8" t="s">
        <v>38</v>
      </c>
      <c r="P33" s="9">
        <v>-280</v>
      </c>
      <c r="Q33" s="7" t="s">
        <v>26</v>
      </c>
      <c r="R33" s="9">
        <v>0.85</v>
      </c>
      <c r="S33" s="10">
        <f>P33*R33</f>
        <v>-238</v>
      </c>
    </row>
    <row r="34" spans="3:19" x14ac:dyDescent="0.25">
      <c r="C34" s="8" t="s">
        <v>39</v>
      </c>
      <c r="D34" s="9">
        <v>-0.375</v>
      </c>
      <c r="E34" s="7" t="s">
        <v>11</v>
      </c>
      <c r="F34" s="9">
        <v>13.525</v>
      </c>
      <c r="G34" s="10">
        <f>D34*F34</f>
        <v>-5.0718750000000004</v>
      </c>
      <c r="I34" s="8" t="s">
        <v>39</v>
      </c>
      <c r="J34" s="9">
        <v>-0.375</v>
      </c>
      <c r="K34" s="7" t="s">
        <v>11</v>
      </c>
      <c r="L34" s="9">
        <v>14.1</v>
      </c>
      <c r="M34" s="10">
        <f>J34*L34</f>
        <v>-5.2874999999999996</v>
      </c>
      <c r="O34" s="8" t="s">
        <v>39</v>
      </c>
      <c r="P34" s="9">
        <v>-0.375</v>
      </c>
      <c r="Q34" s="7" t="s">
        <v>11</v>
      </c>
      <c r="R34" s="9">
        <v>14.1</v>
      </c>
      <c r="S34" s="10">
        <f>P34*R34</f>
        <v>-5.2874999999999996</v>
      </c>
    </row>
    <row r="35" spans="3:19" x14ac:dyDescent="0.25">
      <c r="C35" s="5" t="s">
        <v>40</v>
      </c>
      <c r="D35" s="6"/>
      <c r="E35" s="7" t="s">
        <v>11</v>
      </c>
      <c r="F35" s="6"/>
      <c r="G35" s="6">
        <f>SUM(G25:G34)</f>
        <v>-1205.4098750000001</v>
      </c>
      <c r="I35" s="5" t="s">
        <v>40</v>
      </c>
      <c r="J35" s="6"/>
      <c r="K35" s="7" t="s">
        <v>11</v>
      </c>
      <c r="L35" s="6"/>
      <c r="M35" s="6">
        <f>SUM(M25:M34)</f>
        <v>-1426.3094999999998</v>
      </c>
      <c r="O35" s="5" t="s">
        <v>40</v>
      </c>
      <c r="P35" s="6"/>
      <c r="Q35" s="7" t="s">
        <v>11</v>
      </c>
      <c r="R35" s="6"/>
      <c r="S35" s="6">
        <f>SUM(S25:S34)</f>
        <v>-1426.3094999999998</v>
      </c>
    </row>
    <row r="36" spans="3:19" x14ac:dyDescent="0.25">
      <c r="C36" s="5" t="s">
        <v>24</v>
      </c>
      <c r="D36" s="6"/>
      <c r="E36" s="7" t="s">
        <v>11</v>
      </c>
      <c r="F36" s="6"/>
      <c r="G36" s="6">
        <f>SUM(G24,G35)</f>
        <v>-8322.2848749999994</v>
      </c>
      <c r="I36" s="5" t="s">
        <v>24</v>
      </c>
      <c r="J36" s="6"/>
      <c r="K36" s="7" t="s">
        <v>11</v>
      </c>
      <c r="L36" s="6"/>
      <c r="M36" s="6">
        <f>SUM(M24,M35)</f>
        <v>-8180.4094999999998</v>
      </c>
      <c r="O36" s="5" t="s">
        <v>24</v>
      </c>
      <c r="P36" s="6"/>
      <c r="Q36" s="7" t="s">
        <v>11</v>
      </c>
      <c r="R36" s="6"/>
      <c r="S36" s="6">
        <f>SUM(S24,S35)</f>
        <v>-8082.8094999999994</v>
      </c>
    </row>
    <row r="37" spans="3:19" x14ac:dyDescent="0.25">
      <c r="C37" s="5" t="s">
        <v>41</v>
      </c>
      <c r="D37" s="6"/>
      <c r="E37" s="7" t="s">
        <v>11</v>
      </c>
      <c r="F37" s="6"/>
      <c r="G37" s="6">
        <f>SUM(G18,G36)</f>
        <v>5687.0692212500016</v>
      </c>
      <c r="I37" s="5" t="s">
        <v>41</v>
      </c>
      <c r="J37" s="6"/>
      <c r="K37" s="7" t="s">
        <v>11</v>
      </c>
      <c r="L37" s="6"/>
      <c r="M37" s="6">
        <f>SUM(M18,M36)</f>
        <v>6266.7197603125005</v>
      </c>
      <c r="O37" s="5" t="s">
        <v>41</v>
      </c>
      <c r="P37" s="6"/>
      <c r="Q37" s="7" t="s">
        <v>11</v>
      </c>
      <c r="R37" s="6"/>
      <c r="S37" s="6">
        <f>SUM(S18,S36)</f>
        <v>7057.9134968750022</v>
      </c>
    </row>
    <row r="38" spans="3:19" x14ac:dyDescent="0.25">
      <c r="C38" s="1"/>
      <c r="D38" s="1"/>
      <c r="E38" s="1"/>
      <c r="F38" s="1"/>
      <c r="G38" s="1"/>
      <c r="I38" s="1"/>
      <c r="J38" s="1"/>
      <c r="K38" s="1"/>
      <c r="L38" s="1"/>
      <c r="M38" s="1"/>
      <c r="O38" s="1"/>
      <c r="P38" s="1"/>
      <c r="Q38" s="1"/>
      <c r="R38" s="1"/>
      <c r="S38" s="1"/>
    </row>
    <row r="39" spans="3:19" x14ac:dyDescent="0.25">
      <c r="C39" s="1"/>
      <c r="D39" s="1"/>
      <c r="E39" s="1"/>
      <c r="F39" s="1"/>
      <c r="G39" s="1"/>
      <c r="I39" s="1"/>
      <c r="J39" s="1"/>
      <c r="K39" s="1"/>
      <c r="L39" s="1"/>
      <c r="M39" s="1"/>
      <c r="O39" s="1"/>
      <c r="P39" s="1"/>
      <c r="Q39" s="1"/>
      <c r="R39" s="1"/>
      <c r="S39" s="1"/>
    </row>
    <row r="40" spans="3:19" x14ac:dyDescent="0.25">
      <c r="C40" s="1"/>
      <c r="D40" s="1"/>
      <c r="E40" s="1"/>
      <c r="F40" s="1"/>
      <c r="G40" s="1"/>
      <c r="I40" s="1"/>
      <c r="J40" s="1"/>
      <c r="K40" s="1"/>
      <c r="L40" s="1"/>
      <c r="M40" s="1"/>
      <c r="O40" s="1"/>
      <c r="P40" s="1"/>
      <c r="Q40" s="1"/>
      <c r="R40" s="1"/>
      <c r="S40" s="1"/>
    </row>
    <row r="41" spans="3:19" x14ac:dyDescent="0.25">
      <c r="C41" s="2" t="s">
        <v>43</v>
      </c>
      <c r="D41" s="1"/>
      <c r="E41" s="1"/>
      <c r="F41" s="1"/>
      <c r="G41" s="1"/>
      <c r="I41" s="2" t="s">
        <v>43</v>
      </c>
      <c r="J41" s="1"/>
      <c r="K41" s="1"/>
      <c r="L41" s="1"/>
      <c r="M41" s="1"/>
      <c r="O41" s="2" t="s">
        <v>43</v>
      </c>
      <c r="P41" s="1"/>
      <c r="Q41" s="1"/>
      <c r="R41" s="1"/>
      <c r="S41" s="1"/>
    </row>
    <row r="42" spans="3:19" x14ac:dyDescent="0.25">
      <c r="C42" s="1"/>
      <c r="D42" s="1"/>
      <c r="E42" s="1"/>
      <c r="F42" s="1"/>
      <c r="G42" s="1"/>
      <c r="I42" s="1"/>
      <c r="J42" s="1"/>
      <c r="K42" s="1"/>
      <c r="L42" s="1"/>
      <c r="M42" s="1"/>
      <c r="O42" s="1"/>
      <c r="P42" s="1"/>
      <c r="Q42" s="1"/>
      <c r="R42" s="1"/>
      <c r="S42" s="1"/>
    </row>
    <row r="43" spans="3:19" x14ac:dyDescent="0.25">
      <c r="C43" s="1" t="s">
        <v>44</v>
      </c>
      <c r="D43" s="1"/>
      <c r="E43" s="1"/>
      <c r="F43" s="1"/>
      <c r="G43" s="1"/>
      <c r="I43" s="1" t="s">
        <v>44</v>
      </c>
      <c r="J43" s="1"/>
      <c r="K43" s="1"/>
      <c r="L43" s="1"/>
      <c r="M43" s="1"/>
      <c r="O43" s="1" t="s">
        <v>44</v>
      </c>
      <c r="P43" s="1"/>
      <c r="Q43" s="1"/>
      <c r="R43" s="1"/>
      <c r="S43" s="1"/>
    </row>
    <row r="44" spans="3:19" x14ac:dyDescent="0.25">
      <c r="C44" s="2" t="s">
        <v>1</v>
      </c>
      <c r="D44" s="2" t="s">
        <v>2</v>
      </c>
      <c r="E44" s="1"/>
      <c r="F44" s="1"/>
      <c r="G44" s="1"/>
      <c r="I44" s="2" t="s">
        <v>1</v>
      </c>
      <c r="J44" s="2" t="s">
        <v>2</v>
      </c>
      <c r="K44" s="1"/>
      <c r="L44" s="1"/>
      <c r="M44" s="1"/>
      <c r="O44" s="2" t="s">
        <v>1</v>
      </c>
      <c r="P44" s="2" t="s">
        <v>2</v>
      </c>
      <c r="Q44" s="1"/>
      <c r="R44" s="1"/>
      <c r="S44" s="1"/>
    </row>
    <row r="45" spans="3:19" x14ac:dyDescent="0.25">
      <c r="C45" s="2" t="s">
        <v>3</v>
      </c>
      <c r="D45" s="2" t="s">
        <v>4</v>
      </c>
      <c r="E45" s="1"/>
      <c r="F45" s="1"/>
      <c r="G45" s="1"/>
      <c r="I45" s="2" t="s">
        <v>3</v>
      </c>
      <c r="J45" s="2" t="s">
        <v>71</v>
      </c>
      <c r="K45" s="1"/>
      <c r="L45" s="1"/>
      <c r="M45" s="1"/>
      <c r="O45" s="2" t="s">
        <v>3</v>
      </c>
      <c r="P45" s="2" t="s">
        <v>72</v>
      </c>
      <c r="Q45" s="1"/>
      <c r="R45" s="1"/>
      <c r="S45" s="1"/>
    </row>
    <row r="46" spans="3:19" x14ac:dyDescent="0.25">
      <c r="C46" s="2" t="s">
        <v>5</v>
      </c>
      <c r="D46" s="2" t="s">
        <v>78</v>
      </c>
      <c r="E46" s="1"/>
      <c r="F46" s="1"/>
      <c r="G46" s="1"/>
      <c r="I46" s="2" t="s">
        <v>5</v>
      </c>
      <c r="J46" s="2" t="s">
        <v>78</v>
      </c>
      <c r="K46" s="1"/>
      <c r="L46" s="1"/>
      <c r="M46" s="1"/>
      <c r="O46" s="2" t="s">
        <v>5</v>
      </c>
      <c r="P46" s="2" t="s">
        <v>78</v>
      </c>
      <c r="Q46" s="1"/>
      <c r="R46" s="1"/>
      <c r="S46" s="1"/>
    </row>
    <row r="47" spans="3:19" x14ac:dyDescent="0.25">
      <c r="C47" s="2" t="s">
        <v>7</v>
      </c>
      <c r="D47" s="2" t="s">
        <v>8</v>
      </c>
      <c r="E47" s="1"/>
      <c r="F47" s="1"/>
      <c r="G47" s="1"/>
      <c r="I47" s="2" t="s">
        <v>7</v>
      </c>
      <c r="J47" s="2" t="s">
        <v>8</v>
      </c>
      <c r="K47" s="1"/>
      <c r="L47" s="1"/>
      <c r="M47" s="1"/>
      <c r="O47" s="2" t="s">
        <v>7</v>
      </c>
      <c r="P47" s="2" t="s">
        <v>8</v>
      </c>
      <c r="Q47" s="1"/>
      <c r="R47" s="1"/>
      <c r="S47" s="1"/>
    </row>
    <row r="48" spans="3:19" x14ac:dyDescent="0.25">
      <c r="C48" s="1"/>
      <c r="D48" s="1"/>
      <c r="E48" s="1"/>
      <c r="F48" s="1"/>
      <c r="G48" s="1"/>
      <c r="I48" s="1"/>
      <c r="J48" s="1"/>
      <c r="K48" s="1"/>
      <c r="L48" s="1"/>
      <c r="M48" s="1"/>
      <c r="O48" s="1"/>
      <c r="P48" s="1"/>
      <c r="Q48" s="1"/>
      <c r="R48" s="1"/>
      <c r="S48" s="1"/>
    </row>
    <row r="49" spans="3:19" x14ac:dyDescent="0.25">
      <c r="C49" s="3" t="s">
        <v>9</v>
      </c>
      <c r="D49" s="4" t="s">
        <v>10</v>
      </c>
      <c r="E49" s="4" t="s">
        <v>11</v>
      </c>
      <c r="F49" s="4" t="s">
        <v>12</v>
      </c>
      <c r="G49" s="4" t="s">
        <v>13</v>
      </c>
      <c r="I49" s="3" t="s">
        <v>9</v>
      </c>
      <c r="J49" s="4" t="s">
        <v>10</v>
      </c>
      <c r="K49" s="4" t="s">
        <v>11</v>
      </c>
      <c r="L49" s="4" t="s">
        <v>12</v>
      </c>
      <c r="M49" s="4" t="s">
        <v>13</v>
      </c>
      <c r="O49" s="3" t="s">
        <v>9</v>
      </c>
      <c r="P49" s="4" t="s">
        <v>10</v>
      </c>
      <c r="Q49" s="4" t="s">
        <v>11</v>
      </c>
      <c r="R49" s="4" t="s">
        <v>12</v>
      </c>
      <c r="S49" s="4" t="s">
        <v>13</v>
      </c>
    </row>
    <row r="50" spans="3:19" x14ac:dyDescent="0.25">
      <c r="C50" s="1"/>
      <c r="D50" s="1"/>
      <c r="E50" s="1"/>
      <c r="F50" s="1"/>
      <c r="G50" s="1"/>
      <c r="I50" s="1"/>
      <c r="J50" s="1"/>
      <c r="K50" s="1"/>
      <c r="L50" s="1"/>
      <c r="M50" s="1"/>
      <c r="O50" s="5" t="s">
        <v>14</v>
      </c>
      <c r="P50" s="6"/>
      <c r="Q50" s="7" t="s">
        <v>11</v>
      </c>
      <c r="R50" s="6"/>
      <c r="S50" s="6"/>
    </row>
    <row r="51" spans="3:19" x14ac:dyDescent="0.25">
      <c r="C51" s="2" t="s">
        <v>81</v>
      </c>
      <c r="D51" s="1"/>
      <c r="E51" s="1"/>
      <c r="F51" s="1"/>
      <c r="G51" s="1"/>
      <c r="I51" s="2" t="s">
        <v>81</v>
      </c>
      <c r="J51" s="1"/>
      <c r="K51" s="1"/>
      <c r="L51" s="1"/>
      <c r="M51" s="1"/>
      <c r="O51" s="8" t="s">
        <v>45</v>
      </c>
      <c r="P51" s="9">
        <v>20.7</v>
      </c>
      <c r="Q51" s="7" t="s">
        <v>16</v>
      </c>
      <c r="R51" s="10">
        <v>906.5</v>
      </c>
      <c r="S51" s="10">
        <f>P51*R51</f>
        <v>18764.55</v>
      </c>
    </row>
    <row r="52" spans="3:19" x14ac:dyDescent="0.25">
      <c r="C52" s="1"/>
      <c r="D52" s="1"/>
      <c r="E52" s="1"/>
      <c r="F52" s="1"/>
      <c r="G52" s="1"/>
      <c r="I52" s="1"/>
      <c r="J52" s="1"/>
      <c r="K52" s="1"/>
      <c r="L52" s="1"/>
      <c r="M52" s="1"/>
      <c r="O52" s="8" t="s">
        <v>17</v>
      </c>
      <c r="P52" s="9">
        <v>0.375</v>
      </c>
      <c r="Q52" s="7" t="s">
        <v>16</v>
      </c>
      <c r="R52" s="10">
        <v>2101.600085</v>
      </c>
      <c r="S52" s="10">
        <f>P52*R52</f>
        <v>788.10003187500001</v>
      </c>
    </row>
    <row r="53" spans="3:19" x14ac:dyDescent="0.25">
      <c r="C53" s="2" t="s">
        <v>43</v>
      </c>
      <c r="D53" s="1"/>
      <c r="E53" s="1"/>
      <c r="F53" s="1"/>
      <c r="G53" s="1"/>
      <c r="I53" s="2" t="s">
        <v>43</v>
      </c>
      <c r="J53" s="1"/>
      <c r="K53" s="1"/>
      <c r="L53" s="1"/>
      <c r="M53" s="1"/>
      <c r="O53" s="8" t="s">
        <v>18</v>
      </c>
      <c r="P53" s="9">
        <v>0.03</v>
      </c>
      <c r="Q53" s="7" t="s">
        <v>16</v>
      </c>
      <c r="R53" s="10">
        <v>1140.7655</v>
      </c>
      <c r="S53" s="10">
        <f>P53*R53</f>
        <v>34.222964999999995</v>
      </c>
    </row>
    <row r="54" spans="3:19" x14ac:dyDescent="0.25">
      <c r="C54" s="1"/>
      <c r="D54" s="1"/>
      <c r="E54" s="1"/>
      <c r="F54" s="1"/>
      <c r="G54" s="1"/>
      <c r="I54" s="1"/>
      <c r="J54" s="1"/>
      <c r="K54" s="1"/>
      <c r="L54" s="1"/>
      <c r="M54" s="1"/>
      <c r="O54" s="8" t="s">
        <v>19</v>
      </c>
      <c r="P54" s="9">
        <v>-0.54</v>
      </c>
      <c r="Q54" s="7" t="s">
        <v>16</v>
      </c>
      <c r="R54" s="10">
        <v>4140</v>
      </c>
      <c r="S54" s="10">
        <f>P54*R54</f>
        <v>-2235.6000000000004</v>
      </c>
    </row>
    <row r="55" spans="3:19" x14ac:dyDescent="0.25">
      <c r="C55" s="1" t="s">
        <v>48</v>
      </c>
      <c r="D55" s="1"/>
      <c r="E55" s="1"/>
      <c r="F55" s="1"/>
      <c r="G55" s="1"/>
      <c r="I55" s="1" t="s">
        <v>48</v>
      </c>
      <c r="J55" s="1"/>
      <c r="K55" s="1"/>
      <c r="L55" s="1"/>
      <c r="M55" s="1"/>
      <c r="O55" s="8" t="s">
        <v>20</v>
      </c>
      <c r="P55" s="9">
        <v>-5.7000000000000002E-2</v>
      </c>
      <c r="Q55" s="7" t="s">
        <v>16</v>
      </c>
      <c r="R55" s="10"/>
      <c r="S55" s="10"/>
    </row>
    <row r="56" spans="3:19" x14ac:dyDescent="0.25">
      <c r="C56" s="2" t="s">
        <v>1</v>
      </c>
      <c r="D56" s="2" t="s">
        <v>2</v>
      </c>
      <c r="E56" s="1"/>
      <c r="F56" s="1"/>
      <c r="G56" s="1"/>
      <c r="I56" s="2" t="s">
        <v>1</v>
      </c>
      <c r="J56" s="2" t="s">
        <v>2</v>
      </c>
      <c r="K56" s="1"/>
      <c r="L56" s="1"/>
      <c r="M56" s="1"/>
      <c r="O56" s="8" t="s">
        <v>21</v>
      </c>
      <c r="P56" s="9">
        <v>-5.2</v>
      </c>
      <c r="Q56" s="7" t="s">
        <v>16</v>
      </c>
      <c r="R56" s="10"/>
      <c r="S56" s="10"/>
    </row>
    <row r="57" spans="3:19" x14ac:dyDescent="0.25">
      <c r="C57" s="2" t="s">
        <v>3</v>
      </c>
      <c r="D57" s="2" t="s">
        <v>4</v>
      </c>
      <c r="E57" s="1"/>
      <c r="F57" s="1"/>
      <c r="G57" s="1"/>
      <c r="I57" s="2" t="s">
        <v>3</v>
      </c>
      <c r="J57" s="2" t="s">
        <v>71</v>
      </c>
      <c r="K57" s="1"/>
      <c r="L57" s="1"/>
      <c r="M57" s="1"/>
      <c r="O57" s="8" t="s">
        <v>11</v>
      </c>
      <c r="P57" s="10"/>
      <c r="Q57" s="7" t="s">
        <v>11</v>
      </c>
      <c r="R57" s="10"/>
      <c r="S57" s="10"/>
    </row>
    <row r="58" spans="3:19" x14ac:dyDescent="0.25">
      <c r="C58" s="2" t="s">
        <v>5</v>
      </c>
      <c r="D58" s="2" t="s">
        <v>78</v>
      </c>
      <c r="E58" s="1"/>
      <c r="F58" s="1"/>
      <c r="G58" s="1"/>
      <c r="I58" s="2" t="s">
        <v>5</v>
      </c>
      <c r="J58" s="2" t="s">
        <v>78</v>
      </c>
      <c r="K58" s="1"/>
      <c r="L58" s="1"/>
      <c r="M58" s="1"/>
      <c r="O58" s="8" t="s">
        <v>22</v>
      </c>
      <c r="P58" s="10"/>
      <c r="Q58" s="7" t="s">
        <v>11</v>
      </c>
      <c r="R58" s="10"/>
      <c r="S58" s="10"/>
    </row>
    <row r="59" spans="3:19" x14ac:dyDescent="0.25">
      <c r="C59" s="2" t="s">
        <v>7</v>
      </c>
      <c r="D59" s="2" t="s">
        <v>8</v>
      </c>
      <c r="E59" s="1"/>
      <c r="F59" s="1"/>
      <c r="G59" s="1"/>
      <c r="I59" s="2" t="s">
        <v>7</v>
      </c>
      <c r="J59" s="2" t="s">
        <v>8</v>
      </c>
      <c r="K59" s="1"/>
      <c r="L59" s="1"/>
      <c r="M59" s="1"/>
      <c r="O59" s="8" t="s">
        <v>11</v>
      </c>
      <c r="P59" s="10"/>
      <c r="Q59" s="7" t="s">
        <v>11</v>
      </c>
      <c r="R59" s="10"/>
      <c r="S59" s="10"/>
    </row>
    <row r="60" spans="3:19" x14ac:dyDescent="0.25">
      <c r="C60" s="2" t="s">
        <v>49</v>
      </c>
      <c r="D60" s="2" t="s">
        <v>50</v>
      </c>
      <c r="E60" s="1"/>
      <c r="F60" s="1"/>
      <c r="G60" s="1"/>
      <c r="I60" s="2" t="s">
        <v>49</v>
      </c>
      <c r="J60" s="2" t="s">
        <v>50</v>
      </c>
      <c r="K60" s="1"/>
      <c r="L60" s="1"/>
      <c r="M60" s="1"/>
      <c r="O60" s="5" t="s">
        <v>23</v>
      </c>
      <c r="P60" s="6"/>
      <c r="Q60" s="7" t="s">
        <v>11</v>
      </c>
      <c r="R60" s="6"/>
      <c r="S60" s="6">
        <f>SUM(S51:S59)</f>
        <v>17351.272996874999</v>
      </c>
    </row>
    <row r="61" spans="3:19" x14ac:dyDescent="0.25">
      <c r="C61" s="1"/>
      <c r="D61" s="1"/>
      <c r="E61" s="1"/>
      <c r="F61" s="1"/>
      <c r="G61" s="1"/>
      <c r="I61" s="1"/>
      <c r="J61" s="1"/>
      <c r="K61" s="1"/>
      <c r="L61" s="1"/>
      <c r="M61" s="1"/>
      <c r="O61" s="8" t="s">
        <v>11</v>
      </c>
      <c r="P61" s="10"/>
      <c r="Q61" s="7" t="s">
        <v>11</v>
      </c>
      <c r="R61" s="10"/>
      <c r="S61" s="10"/>
    </row>
    <row r="62" spans="3:19" x14ac:dyDescent="0.25">
      <c r="C62" s="3" t="s">
        <v>9</v>
      </c>
      <c r="D62" s="4" t="s">
        <v>10</v>
      </c>
      <c r="E62" s="4" t="s">
        <v>11</v>
      </c>
      <c r="F62" s="4" t="s">
        <v>12</v>
      </c>
      <c r="G62" s="4" t="s">
        <v>13</v>
      </c>
      <c r="I62" s="3" t="s">
        <v>9</v>
      </c>
      <c r="J62" s="4" t="s">
        <v>10</v>
      </c>
      <c r="K62" s="4" t="s">
        <v>11</v>
      </c>
      <c r="L62" s="4" t="s">
        <v>12</v>
      </c>
      <c r="M62" s="4" t="s">
        <v>13</v>
      </c>
      <c r="O62" s="5" t="s">
        <v>24</v>
      </c>
      <c r="P62" s="6"/>
      <c r="Q62" s="7" t="s">
        <v>11</v>
      </c>
      <c r="R62" s="6"/>
      <c r="S62" s="6"/>
    </row>
    <row r="63" spans="3:19" x14ac:dyDescent="0.25">
      <c r="C63" s="5" t="s">
        <v>14</v>
      </c>
      <c r="D63" s="6"/>
      <c r="E63" s="7" t="s">
        <v>11</v>
      </c>
      <c r="F63" s="6"/>
      <c r="G63" s="6"/>
      <c r="I63" s="5" t="s">
        <v>14</v>
      </c>
      <c r="J63" s="6"/>
      <c r="K63" s="7" t="s">
        <v>11</v>
      </c>
      <c r="L63" s="6"/>
      <c r="M63" s="6"/>
      <c r="O63" s="8" t="s">
        <v>25</v>
      </c>
      <c r="P63" s="11">
        <v>-1820</v>
      </c>
      <c r="Q63" s="7" t="s">
        <v>26</v>
      </c>
      <c r="R63" s="9">
        <v>3.25</v>
      </c>
      <c r="S63" s="10">
        <f>P63*R63</f>
        <v>-5915</v>
      </c>
    </row>
    <row r="64" spans="3:19" x14ac:dyDescent="0.25">
      <c r="C64" s="8" t="s">
        <v>51</v>
      </c>
      <c r="D64" s="9">
        <v>16</v>
      </c>
      <c r="E64" s="7" t="s">
        <v>11</v>
      </c>
      <c r="F64" s="11"/>
      <c r="G64" s="10"/>
      <c r="I64" s="8" t="s">
        <v>51</v>
      </c>
      <c r="J64" s="9">
        <v>16</v>
      </c>
      <c r="K64" s="7" t="s">
        <v>11</v>
      </c>
      <c r="L64" s="11"/>
      <c r="M64" s="10"/>
      <c r="O64" s="8" t="s">
        <v>46</v>
      </c>
      <c r="P64" s="11">
        <v>-645</v>
      </c>
      <c r="Q64" s="7" t="s">
        <v>26</v>
      </c>
      <c r="R64" s="9">
        <v>4.05</v>
      </c>
      <c r="S64" s="10">
        <f>P64*R64</f>
        <v>-2612.25</v>
      </c>
    </row>
    <row r="65" spans="3:19" x14ac:dyDescent="0.25">
      <c r="C65" s="8" t="s">
        <v>52</v>
      </c>
      <c r="D65" s="9">
        <v>30</v>
      </c>
      <c r="E65" s="7" t="s">
        <v>11</v>
      </c>
      <c r="F65" s="11"/>
      <c r="G65" s="10"/>
      <c r="I65" s="8" t="s">
        <v>52</v>
      </c>
      <c r="J65" s="9">
        <v>30</v>
      </c>
      <c r="K65" s="7" t="s">
        <v>11</v>
      </c>
      <c r="L65" s="11"/>
      <c r="M65" s="10"/>
      <c r="O65" s="8" t="s">
        <v>79</v>
      </c>
      <c r="P65" s="11">
        <v>-200</v>
      </c>
      <c r="Q65" s="7" t="s">
        <v>80</v>
      </c>
      <c r="R65" s="9">
        <v>1.37</v>
      </c>
      <c r="S65" s="10">
        <f>P65*R65</f>
        <v>-274</v>
      </c>
    </row>
    <row r="66" spans="3:19" x14ac:dyDescent="0.25">
      <c r="C66" s="8" t="s">
        <v>11</v>
      </c>
      <c r="D66" s="10"/>
      <c r="E66" s="7" t="s">
        <v>11</v>
      </c>
      <c r="F66" s="10"/>
      <c r="G66" s="10"/>
      <c r="I66" s="8" t="s">
        <v>11</v>
      </c>
      <c r="J66" s="10"/>
      <c r="K66" s="7" t="s">
        <v>11</v>
      </c>
      <c r="L66" s="10"/>
      <c r="M66" s="10"/>
      <c r="O66" s="5" t="s">
        <v>28</v>
      </c>
      <c r="P66" s="6"/>
      <c r="Q66" s="7" t="s">
        <v>11</v>
      </c>
      <c r="R66" s="6"/>
      <c r="S66" s="6">
        <f>SUM(S63:S65)</f>
        <v>-8801.25</v>
      </c>
    </row>
    <row r="67" spans="3:19" x14ac:dyDescent="0.25">
      <c r="C67" s="8" t="s">
        <v>53</v>
      </c>
      <c r="D67" s="12">
        <v>-1.0129999999999999</v>
      </c>
      <c r="E67" s="7" t="s">
        <v>16</v>
      </c>
      <c r="F67" s="10">
        <v>623.25</v>
      </c>
      <c r="G67" s="10">
        <f>D67*F67</f>
        <v>-631.35224999999991</v>
      </c>
      <c r="I67" s="8" t="s">
        <v>53</v>
      </c>
      <c r="J67" s="12">
        <v>-1.0129999999999999</v>
      </c>
      <c r="K67" s="7" t="s">
        <v>16</v>
      </c>
      <c r="L67" s="10">
        <v>648.5</v>
      </c>
      <c r="M67" s="10">
        <f>J67*L67</f>
        <v>-656.93049999999994</v>
      </c>
      <c r="O67" s="5" t="s">
        <v>29</v>
      </c>
      <c r="P67" s="6"/>
      <c r="Q67" s="7" t="s">
        <v>11</v>
      </c>
      <c r="R67" s="6"/>
      <c r="S67" s="6"/>
    </row>
    <row r="68" spans="3:19" x14ac:dyDescent="0.25">
      <c r="C68" s="8" t="s">
        <v>45</v>
      </c>
      <c r="D68" s="12">
        <v>0.98699999999999999</v>
      </c>
      <c r="E68" s="7" t="s">
        <v>16</v>
      </c>
      <c r="F68" s="10">
        <v>843.25</v>
      </c>
      <c r="G68" s="10">
        <f>D68*F68</f>
        <v>832.28774999999996</v>
      </c>
      <c r="I68" s="8" t="s">
        <v>45</v>
      </c>
      <c r="J68" s="12">
        <v>0.98699999999999999</v>
      </c>
      <c r="K68" s="7" t="s">
        <v>16</v>
      </c>
      <c r="L68" s="10">
        <v>855.5</v>
      </c>
      <c r="M68" s="10">
        <f>J68*L68</f>
        <v>844.37850000000003</v>
      </c>
      <c r="O68" s="8" t="s">
        <v>47</v>
      </c>
      <c r="P68" s="10"/>
      <c r="Q68" s="7" t="s">
        <v>31</v>
      </c>
      <c r="R68" s="10"/>
      <c r="S68" s="10">
        <v>-200</v>
      </c>
    </row>
    <row r="69" spans="3:19" x14ac:dyDescent="0.25">
      <c r="C69" s="8" t="s">
        <v>21</v>
      </c>
      <c r="D69" s="12">
        <v>-2.5999999999999999E-2</v>
      </c>
      <c r="E69" s="7" t="s">
        <v>16</v>
      </c>
      <c r="F69" s="10"/>
      <c r="G69" s="10"/>
      <c r="I69" s="8" t="s">
        <v>21</v>
      </c>
      <c r="J69" s="12">
        <v>-2.5999999999999999E-2</v>
      </c>
      <c r="K69" s="7" t="s">
        <v>16</v>
      </c>
      <c r="L69" s="10"/>
      <c r="M69" s="10"/>
      <c r="O69" s="8" t="s">
        <v>32</v>
      </c>
      <c r="P69" s="10"/>
      <c r="Q69" s="7" t="s">
        <v>31</v>
      </c>
      <c r="R69" s="10"/>
      <c r="S69" s="10">
        <v>-115</v>
      </c>
    </row>
    <row r="70" spans="3:19" x14ac:dyDescent="0.25">
      <c r="C70" s="8" t="s">
        <v>11</v>
      </c>
      <c r="D70" s="10"/>
      <c r="E70" s="7" t="s">
        <v>11</v>
      </c>
      <c r="F70" s="10"/>
      <c r="G70" s="10"/>
      <c r="I70" s="8" t="s">
        <v>11</v>
      </c>
      <c r="J70" s="10"/>
      <c r="K70" s="7" t="s">
        <v>11</v>
      </c>
      <c r="L70" s="10"/>
      <c r="M70" s="10"/>
      <c r="O70" s="8" t="s">
        <v>33</v>
      </c>
      <c r="P70" s="10"/>
      <c r="Q70" s="7" t="s">
        <v>31</v>
      </c>
      <c r="R70" s="10"/>
      <c r="S70" s="10">
        <v>-580</v>
      </c>
    </row>
    <row r="71" spans="3:19" x14ac:dyDescent="0.25">
      <c r="C71" s="8" t="s">
        <v>22</v>
      </c>
      <c r="D71" s="10"/>
      <c r="E71" s="7" t="s">
        <v>11</v>
      </c>
      <c r="F71" s="10"/>
      <c r="G71" s="10"/>
      <c r="I71" s="8" t="s">
        <v>22</v>
      </c>
      <c r="J71" s="10"/>
      <c r="K71" s="7" t="s">
        <v>11</v>
      </c>
      <c r="L71" s="10"/>
      <c r="M71" s="10"/>
      <c r="O71" s="8" t="s">
        <v>34</v>
      </c>
      <c r="P71" s="10"/>
      <c r="Q71" s="7" t="s">
        <v>31</v>
      </c>
      <c r="R71" s="10"/>
      <c r="S71" s="10">
        <v>-200</v>
      </c>
    </row>
    <row r="72" spans="3:19" x14ac:dyDescent="0.25">
      <c r="C72" s="8" t="s">
        <v>11</v>
      </c>
      <c r="D72" s="10"/>
      <c r="E72" s="7" t="s">
        <v>11</v>
      </c>
      <c r="F72" s="10"/>
      <c r="G72" s="10"/>
      <c r="I72" s="8" t="s">
        <v>11</v>
      </c>
      <c r="J72" s="10"/>
      <c r="K72" s="7" t="s">
        <v>11</v>
      </c>
      <c r="L72" s="10"/>
      <c r="M72" s="10"/>
      <c r="O72" s="8" t="s">
        <v>35</v>
      </c>
      <c r="P72" s="10"/>
      <c r="Q72" s="7" t="s">
        <v>31</v>
      </c>
      <c r="R72" s="10"/>
      <c r="S72" s="10">
        <v>-29</v>
      </c>
    </row>
    <row r="73" spans="3:19" x14ac:dyDescent="0.25">
      <c r="C73" s="5" t="s">
        <v>23</v>
      </c>
      <c r="D73" s="6"/>
      <c r="E73" s="7" t="s">
        <v>11</v>
      </c>
      <c r="F73" s="6"/>
      <c r="G73" s="6">
        <f>SUM(G64:G72)</f>
        <v>200.93550000000005</v>
      </c>
      <c r="I73" s="5" t="s">
        <v>23</v>
      </c>
      <c r="J73" s="6"/>
      <c r="K73" s="7" t="s">
        <v>11</v>
      </c>
      <c r="L73" s="6"/>
      <c r="M73" s="6">
        <f>SUM(M64:M72)</f>
        <v>187.44800000000009</v>
      </c>
      <c r="O73" s="8" t="s">
        <v>36</v>
      </c>
      <c r="P73" s="9">
        <v>-5.7000000000000002E-2</v>
      </c>
      <c r="Q73" s="7" t="s">
        <v>31</v>
      </c>
      <c r="R73" s="10">
        <v>246</v>
      </c>
      <c r="S73" s="10">
        <f>P73*R73</f>
        <v>-14.022</v>
      </c>
    </row>
    <row r="74" spans="3:19" x14ac:dyDescent="0.25">
      <c r="C74" s="8" t="s">
        <v>11</v>
      </c>
      <c r="D74" s="10"/>
      <c r="E74" s="7" t="s">
        <v>11</v>
      </c>
      <c r="F74" s="10"/>
      <c r="G74" s="10"/>
      <c r="I74" s="8" t="s">
        <v>11</v>
      </c>
      <c r="J74" s="10"/>
      <c r="K74" s="7" t="s">
        <v>11</v>
      </c>
      <c r="L74" s="10"/>
      <c r="M74" s="10"/>
      <c r="O74" s="8" t="s">
        <v>37</v>
      </c>
      <c r="P74" s="9">
        <v>-5.2</v>
      </c>
      <c r="Q74" s="7" t="s">
        <v>31</v>
      </c>
      <c r="R74" s="10">
        <v>5</v>
      </c>
      <c r="S74" s="10">
        <f>P74*R74</f>
        <v>-26</v>
      </c>
    </row>
    <row r="75" spans="3:19" x14ac:dyDescent="0.25">
      <c r="C75" s="5" t="s">
        <v>24</v>
      </c>
      <c r="D75" s="6"/>
      <c r="E75" s="7" t="s">
        <v>11</v>
      </c>
      <c r="F75" s="6"/>
      <c r="G75" s="6"/>
      <c r="I75" s="5" t="s">
        <v>24</v>
      </c>
      <c r="J75" s="6"/>
      <c r="K75" s="7" t="s">
        <v>11</v>
      </c>
      <c r="L75" s="6"/>
      <c r="M75" s="6"/>
      <c r="O75" s="8" t="s">
        <v>38</v>
      </c>
      <c r="P75" s="10">
        <v>-266</v>
      </c>
      <c r="Q75" s="7" t="s">
        <v>26</v>
      </c>
      <c r="R75" s="9">
        <v>0.85</v>
      </c>
      <c r="S75" s="10">
        <f>P75*R75</f>
        <v>-226.1</v>
      </c>
    </row>
    <row r="76" spans="3:19" x14ac:dyDescent="0.25">
      <c r="C76" s="8" t="s">
        <v>46</v>
      </c>
      <c r="D76" s="9">
        <v>-28</v>
      </c>
      <c r="E76" s="7" t="s">
        <v>26</v>
      </c>
      <c r="F76" s="9">
        <v>4.5</v>
      </c>
      <c r="G76" s="10">
        <f>D76*F76</f>
        <v>-126</v>
      </c>
      <c r="I76" s="8" t="s">
        <v>46</v>
      </c>
      <c r="J76" s="9">
        <v>-28</v>
      </c>
      <c r="K76" s="7" t="s">
        <v>26</v>
      </c>
      <c r="L76" s="9">
        <v>4.0999999999999996</v>
      </c>
      <c r="M76" s="10">
        <f>J76*L76</f>
        <v>-114.79999999999998</v>
      </c>
      <c r="O76" s="8" t="s">
        <v>39</v>
      </c>
      <c r="P76" s="9">
        <v>-0.375</v>
      </c>
      <c r="Q76" s="7" t="s">
        <v>11</v>
      </c>
      <c r="R76" s="9">
        <v>14.1</v>
      </c>
      <c r="S76" s="10">
        <f>P76*R76</f>
        <v>-5.2874999999999996</v>
      </c>
    </row>
    <row r="77" spans="3:19" x14ac:dyDescent="0.25">
      <c r="C77" s="5" t="s">
        <v>28</v>
      </c>
      <c r="D77" s="6"/>
      <c r="E77" s="7" t="s">
        <v>11</v>
      </c>
      <c r="F77" s="6"/>
      <c r="G77" s="6">
        <f>SUM(G76:G76)</f>
        <v>-126</v>
      </c>
      <c r="I77" s="5" t="s">
        <v>28</v>
      </c>
      <c r="J77" s="6"/>
      <c r="K77" s="7" t="s">
        <v>11</v>
      </c>
      <c r="L77" s="6"/>
      <c r="M77" s="6">
        <f>SUM(M76:M76)</f>
        <v>-114.79999999999998</v>
      </c>
      <c r="O77" s="5" t="s">
        <v>40</v>
      </c>
      <c r="P77" s="6"/>
      <c r="Q77" s="7" t="s">
        <v>11</v>
      </c>
      <c r="R77" s="6"/>
      <c r="S77" s="6">
        <f>SUM(S67:S76)</f>
        <v>-1395.4094999999998</v>
      </c>
    </row>
    <row r="78" spans="3:19" x14ac:dyDescent="0.25">
      <c r="C78" s="5" t="s">
        <v>29</v>
      </c>
      <c r="D78" s="6"/>
      <c r="E78" s="7" t="s">
        <v>11</v>
      </c>
      <c r="F78" s="6"/>
      <c r="G78" s="6"/>
      <c r="I78" s="5" t="s">
        <v>29</v>
      </c>
      <c r="J78" s="6"/>
      <c r="K78" s="7" t="s">
        <v>11</v>
      </c>
      <c r="L78" s="6"/>
      <c r="M78" s="6"/>
      <c r="O78" s="5" t="s">
        <v>24</v>
      </c>
      <c r="P78" s="6"/>
      <c r="Q78" s="7" t="s">
        <v>11</v>
      </c>
      <c r="R78" s="6"/>
      <c r="S78" s="6">
        <f>SUM(S66,S77)</f>
        <v>-10196.6595</v>
      </c>
    </row>
    <row r="79" spans="3:19" x14ac:dyDescent="0.25">
      <c r="C79" s="8" t="s">
        <v>30</v>
      </c>
      <c r="D79" s="10"/>
      <c r="E79" s="7" t="s">
        <v>31</v>
      </c>
      <c r="F79" s="10"/>
      <c r="G79" s="11">
        <v>-2</v>
      </c>
      <c r="I79" s="8" t="s">
        <v>30</v>
      </c>
      <c r="J79" s="10"/>
      <c r="K79" s="7" t="s">
        <v>31</v>
      </c>
      <c r="L79" s="10"/>
      <c r="M79" s="11">
        <v>-1</v>
      </c>
      <c r="O79" s="5" t="s">
        <v>41</v>
      </c>
      <c r="P79" s="6"/>
      <c r="Q79" s="7" t="s">
        <v>11</v>
      </c>
      <c r="R79" s="6"/>
      <c r="S79" s="6">
        <f>SUM(S60,S78)</f>
        <v>7154.6134968749993</v>
      </c>
    </row>
    <row r="80" spans="3:19" x14ac:dyDescent="0.25">
      <c r="C80" s="8" t="s">
        <v>32</v>
      </c>
      <c r="D80" s="10"/>
      <c r="E80" s="7" t="s">
        <v>31</v>
      </c>
      <c r="F80" s="10"/>
      <c r="G80" s="11">
        <v>-1</v>
      </c>
      <c r="I80" s="8" t="s">
        <v>32</v>
      </c>
      <c r="J80" s="10"/>
      <c r="K80" s="7" t="s">
        <v>31</v>
      </c>
      <c r="L80" s="10"/>
      <c r="M80" s="11">
        <v>-2</v>
      </c>
      <c r="O80" s="1"/>
      <c r="P80" s="1"/>
      <c r="Q80" s="1"/>
      <c r="R80" s="1"/>
      <c r="S80" s="1"/>
    </row>
    <row r="81" spans="3:19" x14ac:dyDescent="0.25">
      <c r="C81" s="8" t="s">
        <v>35</v>
      </c>
      <c r="D81" s="10"/>
      <c r="E81" s="7" t="s">
        <v>31</v>
      </c>
      <c r="F81" s="10"/>
      <c r="G81" s="11">
        <v>-2</v>
      </c>
      <c r="I81" s="8" t="s">
        <v>37</v>
      </c>
      <c r="J81" s="9">
        <v>-2.5999999999999999E-2</v>
      </c>
      <c r="K81" s="7" t="s">
        <v>31</v>
      </c>
      <c r="L81" s="9">
        <v>26</v>
      </c>
      <c r="M81" s="10">
        <f>J81*L81</f>
        <v>-0.67599999999999993</v>
      </c>
      <c r="O81" s="1"/>
      <c r="P81" s="1"/>
      <c r="Q81" s="1"/>
      <c r="R81" s="1"/>
      <c r="S81" s="1"/>
    </row>
    <row r="82" spans="3:19" x14ac:dyDescent="0.25">
      <c r="C82" s="8" t="s">
        <v>37</v>
      </c>
      <c r="D82" s="9">
        <v>-2.5999999999999999E-2</v>
      </c>
      <c r="E82" s="7" t="s">
        <v>31</v>
      </c>
      <c r="F82" s="9">
        <v>26</v>
      </c>
      <c r="G82" s="10">
        <f>D82*F82</f>
        <v>-0.67599999999999993</v>
      </c>
      <c r="I82" s="8" t="s">
        <v>38</v>
      </c>
      <c r="J82" s="11">
        <v>-8</v>
      </c>
      <c r="K82" s="7" t="s">
        <v>26</v>
      </c>
      <c r="L82" s="9">
        <v>0.85</v>
      </c>
      <c r="M82" s="10">
        <f>J82*L82</f>
        <v>-6.8</v>
      </c>
      <c r="O82" s="1"/>
      <c r="P82" s="1"/>
      <c r="Q82" s="1"/>
      <c r="R82" s="1"/>
      <c r="S82" s="1"/>
    </row>
    <row r="83" spans="3:19" x14ac:dyDescent="0.25">
      <c r="C83" s="8" t="s">
        <v>38</v>
      </c>
      <c r="D83" s="11">
        <v>-8</v>
      </c>
      <c r="E83" s="7" t="s">
        <v>26</v>
      </c>
      <c r="F83" s="9">
        <v>0.85</v>
      </c>
      <c r="G83" s="10">
        <f>D83*F83</f>
        <v>-6.8</v>
      </c>
      <c r="I83" s="5" t="s">
        <v>40</v>
      </c>
      <c r="J83" s="6"/>
      <c r="K83" s="7" t="s">
        <v>11</v>
      </c>
      <c r="L83" s="6"/>
      <c r="M83" s="6">
        <f>SUM(M78:M82)</f>
        <v>-10.475999999999999</v>
      </c>
      <c r="O83" s="2" t="s">
        <v>43</v>
      </c>
      <c r="P83" s="1"/>
      <c r="Q83" s="1"/>
      <c r="R83" s="1"/>
      <c r="S83" s="1"/>
    </row>
    <row r="84" spans="3:19" x14ac:dyDescent="0.25">
      <c r="C84" s="5" t="s">
        <v>40</v>
      </c>
      <c r="D84" s="6"/>
      <c r="E84" s="7" t="s">
        <v>11</v>
      </c>
      <c r="F84" s="6"/>
      <c r="G84" s="6">
        <f>SUM(G78:G83)</f>
        <v>-12.475999999999999</v>
      </c>
      <c r="I84" s="5" t="s">
        <v>24</v>
      </c>
      <c r="J84" s="6"/>
      <c r="K84" s="7" t="s">
        <v>11</v>
      </c>
      <c r="L84" s="6"/>
      <c r="M84" s="6">
        <f>SUM(M77,M83)</f>
        <v>-125.27599999999998</v>
      </c>
      <c r="O84" s="1"/>
      <c r="P84" s="1"/>
      <c r="Q84" s="1"/>
      <c r="R84" s="1"/>
      <c r="S84" s="1"/>
    </row>
    <row r="85" spans="3:19" x14ac:dyDescent="0.25">
      <c r="C85" s="5" t="s">
        <v>24</v>
      </c>
      <c r="D85" s="6"/>
      <c r="E85" s="7" t="s">
        <v>11</v>
      </c>
      <c r="F85" s="6"/>
      <c r="G85" s="6">
        <f>SUM(G77,G84)</f>
        <v>-138.476</v>
      </c>
      <c r="I85" s="5" t="s">
        <v>41</v>
      </c>
      <c r="J85" s="6"/>
      <c r="K85" s="7" t="s">
        <v>11</v>
      </c>
      <c r="L85" s="6"/>
      <c r="M85" s="6">
        <f>SUM(M73,M84)</f>
        <v>62.172000000000111</v>
      </c>
      <c r="O85" s="1" t="s">
        <v>48</v>
      </c>
      <c r="P85" s="1"/>
      <c r="Q85" s="1"/>
      <c r="R85" s="1"/>
      <c r="S85" s="1"/>
    </row>
    <row r="86" spans="3:19" x14ac:dyDescent="0.25">
      <c r="C86" s="5" t="s">
        <v>41</v>
      </c>
      <c r="D86" s="6"/>
      <c r="E86" s="7" t="s">
        <v>11</v>
      </c>
      <c r="F86" s="6"/>
      <c r="G86" s="6">
        <f>SUM(G73,G85)</f>
        <v>62.459500000000048</v>
      </c>
      <c r="I86" s="1"/>
      <c r="J86" s="1"/>
      <c r="K86" s="1"/>
      <c r="L86" s="1"/>
      <c r="M86" s="1"/>
      <c r="O86" s="2" t="s">
        <v>1</v>
      </c>
      <c r="P86" s="2" t="s">
        <v>2</v>
      </c>
      <c r="Q86" s="1"/>
      <c r="R86" s="1"/>
      <c r="S86" s="1"/>
    </row>
    <row r="87" spans="3:19" x14ac:dyDescent="0.25">
      <c r="C87" s="1"/>
      <c r="D87" s="1"/>
      <c r="E87" s="1"/>
      <c r="F87" s="1"/>
      <c r="G87" s="1"/>
      <c r="I87" s="1"/>
      <c r="J87" s="1"/>
      <c r="K87" s="1"/>
      <c r="L87" s="1"/>
      <c r="M87" s="1"/>
      <c r="O87" s="2" t="s">
        <v>3</v>
      </c>
      <c r="P87" s="2" t="s">
        <v>72</v>
      </c>
      <c r="Q87" s="1"/>
      <c r="R87" s="1"/>
      <c r="S87" s="1"/>
    </row>
    <row r="88" spans="3:19" x14ac:dyDescent="0.25">
      <c r="C88" s="1"/>
      <c r="D88" s="1"/>
      <c r="E88" s="1"/>
      <c r="F88" s="1"/>
      <c r="G88" s="1"/>
      <c r="I88" s="1"/>
      <c r="J88" s="1"/>
      <c r="K88" s="1"/>
      <c r="L88" s="1"/>
      <c r="M88" s="1"/>
      <c r="O88" s="2" t="s">
        <v>5</v>
      </c>
      <c r="P88" s="2" t="s">
        <v>78</v>
      </c>
      <c r="Q88" s="1"/>
      <c r="R88" s="1"/>
      <c r="S88" s="1"/>
    </row>
    <row r="89" spans="3:19" x14ac:dyDescent="0.25">
      <c r="C89" s="1"/>
      <c r="D89" s="1"/>
      <c r="E89" s="1"/>
      <c r="F89" s="1"/>
      <c r="G89" s="1"/>
      <c r="I89" s="2" t="s">
        <v>43</v>
      </c>
      <c r="J89" s="1"/>
      <c r="K89" s="1"/>
      <c r="L89" s="1"/>
      <c r="M89" s="1"/>
      <c r="O89" s="2" t="s">
        <v>7</v>
      </c>
      <c r="P89" s="2" t="s">
        <v>8</v>
      </c>
      <c r="Q89" s="1"/>
      <c r="R89" s="1"/>
      <c r="S89" s="1"/>
    </row>
    <row r="90" spans="3:19" x14ac:dyDescent="0.25">
      <c r="C90" s="2" t="s">
        <v>43</v>
      </c>
      <c r="D90" s="1"/>
      <c r="E90" s="1"/>
      <c r="F90" s="1"/>
      <c r="G90" s="1"/>
      <c r="I90" s="1"/>
      <c r="J90" s="1"/>
      <c r="K90" s="1"/>
      <c r="L90" s="1"/>
      <c r="M90" s="1"/>
      <c r="O90" s="2" t="s">
        <v>49</v>
      </c>
      <c r="P90" s="2" t="s">
        <v>50</v>
      </c>
      <c r="Q90" s="1"/>
      <c r="R90" s="1"/>
      <c r="S90" s="1"/>
    </row>
    <row r="91" spans="3:19" x14ac:dyDescent="0.25">
      <c r="C91" s="1"/>
      <c r="D91" s="1"/>
      <c r="E91" s="1"/>
      <c r="F91" s="1"/>
      <c r="G91" s="1"/>
      <c r="I91" s="1" t="s">
        <v>56</v>
      </c>
      <c r="J91" s="1"/>
      <c r="K91" s="1"/>
      <c r="L91" s="1"/>
      <c r="M91" s="1"/>
      <c r="O91" s="1"/>
      <c r="P91" s="1"/>
      <c r="Q91" s="1"/>
      <c r="R91" s="1"/>
      <c r="S91" s="1"/>
    </row>
    <row r="92" spans="3:19" x14ac:dyDescent="0.25">
      <c r="C92" s="1" t="s">
        <v>56</v>
      </c>
      <c r="D92" s="1"/>
      <c r="E92" s="1"/>
      <c r="F92" s="1"/>
      <c r="G92" s="1"/>
      <c r="I92" s="2" t="s">
        <v>1</v>
      </c>
      <c r="J92" s="2" t="s">
        <v>2</v>
      </c>
      <c r="K92" s="1"/>
      <c r="L92" s="1"/>
      <c r="M92" s="1"/>
      <c r="O92" s="3" t="s">
        <v>9</v>
      </c>
      <c r="P92" s="4" t="s">
        <v>10</v>
      </c>
      <c r="Q92" s="4" t="s">
        <v>11</v>
      </c>
      <c r="R92" s="4" t="s">
        <v>12</v>
      </c>
      <c r="S92" s="4" t="s">
        <v>13</v>
      </c>
    </row>
    <row r="93" spans="3:19" x14ac:dyDescent="0.25">
      <c r="C93" s="2" t="s">
        <v>1</v>
      </c>
      <c r="D93" s="2" t="s">
        <v>2</v>
      </c>
      <c r="E93" s="1"/>
      <c r="F93" s="1"/>
      <c r="G93" s="1"/>
      <c r="I93" s="2" t="s">
        <v>3</v>
      </c>
      <c r="J93" s="2" t="s">
        <v>71</v>
      </c>
      <c r="K93" s="1"/>
      <c r="L93" s="1"/>
      <c r="M93" s="1"/>
      <c r="O93" s="5" t="s">
        <v>14</v>
      </c>
      <c r="P93" s="6"/>
      <c r="Q93" s="7" t="s">
        <v>11</v>
      </c>
      <c r="R93" s="6"/>
      <c r="S93" s="6"/>
    </row>
    <row r="94" spans="3:19" x14ac:dyDescent="0.25">
      <c r="C94" s="2" t="s">
        <v>3</v>
      </c>
      <c r="D94" s="2" t="s">
        <v>4</v>
      </c>
      <c r="E94" s="1"/>
      <c r="F94" s="1"/>
      <c r="G94" s="1"/>
      <c r="I94" s="2" t="s">
        <v>5</v>
      </c>
      <c r="J94" s="2" t="s">
        <v>78</v>
      </c>
      <c r="K94" s="1"/>
      <c r="L94" s="1"/>
      <c r="M94" s="1"/>
      <c r="O94" s="8" t="s">
        <v>51</v>
      </c>
      <c r="P94" s="9">
        <v>16</v>
      </c>
      <c r="Q94" s="7" t="s">
        <v>11</v>
      </c>
      <c r="R94" s="11"/>
      <c r="S94" s="10"/>
    </row>
    <row r="95" spans="3:19" x14ac:dyDescent="0.25">
      <c r="C95" s="2" t="s">
        <v>5</v>
      </c>
      <c r="D95" s="2" t="s">
        <v>78</v>
      </c>
      <c r="E95" s="1"/>
      <c r="F95" s="1"/>
      <c r="G95" s="1"/>
      <c r="I95" s="2" t="s">
        <v>7</v>
      </c>
      <c r="J95" s="2" t="s">
        <v>8</v>
      </c>
      <c r="K95" s="1"/>
      <c r="L95" s="1"/>
      <c r="M95" s="1"/>
      <c r="O95" s="8" t="s">
        <v>52</v>
      </c>
      <c r="P95" s="9">
        <v>30</v>
      </c>
      <c r="Q95" s="7" t="s">
        <v>11</v>
      </c>
      <c r="R95" s="11"/>
      <c r="S95" s="10"/>
    </row>
    <row r="96" spans="3:19" x14ac:dyDescent="0.25">
      <c r="C96" s="2" t="s">
        <v>7</v>
      </c>
      <c r="D96" s="2" t="s">
        <v>8</v>
      </c>
      <c r="E96" s="1"/>
      <c r="F96" s="1"/>
      <c r="G96" s="1"/>
      <c r="I96" s="2" t="s">
        <v>49</v>
      </c>
      <c r="J96" s="2" t="s">
        <v>50</v>
      </c>
      <c r="K96" s="1"/>
      <c r="L96" s="1"/>
      <c r="M96" s="1"/>
      <c r="O96" s="8" t="s">
        <v>11</v>
      </c>
      <c r="P96" s="10"/>
      <c r="Q96" s="7" t="s">
        <v>11</v>
      </c>
      <c r="R96" s="10"/>
      <c r="S96" s="10"/>
    </row>
    <row r="97" spans="3:19" x14ac:dyDescent="0.25">
      <c r="C97" s="2" t="s">
        <v>49</v>
      </c>
      <c r="D97" s="2" t="s">
        <v>50</v>
      </c>
      <c r="E97" s="1"/>
      <c r="F97" s="1"/>
      <c r="G97" s="1"/>
      <c r="I97" s="1"/>
      <c r="J97" s="1"/>
      <c r="K97" s="1"/>
      <c r="L97" s="1"/>
      <c r="M97" s="1"/>
      <c r="O97" s="8" t="s">
        <v>53</v>
      </c>
      <c r="P97" s="12">
        <v>-1.0129999999999999</v>
      </c>
      <c r="Q97" s="7" t="s">
        <v>16</v>
      </c>
      <c r="R97" s="10">
        <v>689.75</v>
      </c>
      <c r="S97" s="10">
        <f>P97*R97</f>
        <v>-698.71674999999993</v>
      </c>
    </row>
    <row r="98" spans="3:19" x14ac:dyDescent="0.25">
      <c r="C98" s="1"/>
      <c r="D98" s="1"/>
      <c r="E98" s="1"/>
      <c r="F98" s="1"/>
      <c r="G98" s="1"/>
      <c r="I98" s="3" t="s">
        <v>9</v>
      </c>
      <c r="J98" s="4" t="s">
        <v>10</v>
      </c>
      <c r="K98" s="4" t="s">
        <v>11</v>
      </c>
      <c r="L98" s="4" t="s">
        <v>12</v>
      </c>
      <c r="M98" s="4" t="s">
        <v>13</v>
      </c>
      <c r="O98" s="8" t="s">
        <v>45</v>
      </c>
      <c r="P98" s="12">
        <v>0.98699999999999999</v>
      </c>
      <c r="Q98" s="7" t="s">
        <v>16</v>
      </c>
      <c r="R98" s="10">
        <v>906.5</v>
      </c>
      <c r="S98" s="10">
        <f>P98*R98</f>
        <v>894.71550000000002</v>
      </c>
    </row>
    <row r="99" spans="3:19" x14ac:dyDescent="0.25">
      <c r="C99" s="3" t="s">
        <v>9</v>
      </c>
      <c r="D99" s="4" t="s">
        <v>10</v>
      </c>
      <c r="E99" s="4" t="s">
        <v>11</v>
      </c>
      <c r="F99" s="4" t="s">
        <v>12</v>
      </c>
      <c r="G99" s="4" t="s">
        <v>13</v>
      </c>
      <c r="I99" s="5" t="s">
        <v>14</v>
      </c>
      <c r="J99" s="6"/>
      <c r="K99" s="7" t="s">
        <v>11</v>
      </c>
      <c r="L99" s="6"/>
      <c r="M99" s="6"/>
      <c r="O99" s="8" t="s">
        <v>21</v>
      </c>
      <c r="P99" s="12">
        <v>-2.5999999999999999E-2</v>
      </c>
      <c r="Q99" s="7" t="s">
        <v>16</v>
      </c>
      <c r="R99" s="10"/>
      <c r="S99" s="10"/>
    </row>
    <row r="100" spans="3:19" x14ac:dyDescent="0.25">
      <c r="C100" s="5" t="s">
        <v>14</v>
      </c>
      <c r="D100" s="6"/>
      <c r="E100" s="7" t="s">
        <v>11</v>
      </c>
      <c r="F100" s="6"/>
      <c r="G100" s="6"/>
      <c r="I100" s="8" t="s">
        <v>51</v>
      </c>
      <c r="J100" s="9">
        <v>30</v>
      </c>
      <c r="K100" s="7" t="s">
        <v>11</v>
      </c>
      <c r="L100" s="10"/>
      <c r="M100" s="10"/>
      <c r="O100" s="8" t="s">
        <v>11</v>
      </c>
      <c r="P100" s="10"/>
      <c r="Q100" s="7" t="s">
        <v>11</v>
      </c>
      <c r="R100" s="10"/>
      <c r="S100" s="10"/>
    </row>
    <row r="101" spans="3:19" x14ac:dyDescent="0.25">
      <c r="C101" s="8" t="s">
        <v>51</v>
      </c>
      <c r="D101" s="9">
        <v>30</v>
      </c>
      <c r="E101" s="7" t="s">
        <v>11</v>
      </c>
      <c r="F101" s="10"/>
      <c r="G101" s="10"/>
      <c r="I101" s="8" t="s">
        <v>57</v>
      </c>
      <c r="J101" s="9">
        <v>85.1</v>
      </c>
      <c r="K101" s="7" t="s">
        <v>11</v>
      </c>
      <c r="L101" s="10"/>
      <c r="M101" s="10"/>
      <c r="O101" s="8" t="s">
        <v>22</v>
      </c>
      <c r="P101" s="10"/>
      <c r="Q101" s="7" t="s">
        <v>11</v>
      </c>
      <c r="R101" s="10"/>
      <c r="S101" s="10"/>
    </row>
    <row r="102" spans="3:19" x14ac:dyDescent="0.25">
      <c r="C102" s="8" t="s">
        <v>57</v>
      </c>
      <c r="D102" s="9">
        <v>85.1</v>
      </c>
      <c r="E102" s="7" t="s">
        <v>11</v>
      </c>
      <c r="F102" s="10"/>
      <c r="G102" s="10"/>
      <c r="I102" s="8" t="s">
        <v>11</v>
      </c>
      <c r="J102" s="10"/>
      <c r="K102" s="7" t="s">
        <v>11</v>
      </c>
      <c r="L102" s="10"/>
      <c r="M102" s="10"/>
      <c r="O102" s="8" t="s">
        <v>11</v>
      </c>
      <c r="P102" s="10"/>
      <c r="Q102" s="7" t="s">
        <v>11</v>
      </c>
      <c r="R102" s="10"/>
      <c r="S102" s="10"/>
    </row>
    <row r="103" spans="3:19" x14ac:dyDescent="0.25">
      <c r="C103" s="8" t="s">
        <v>11</v>
      </c>
      <c r="D103" s="10"/>
      <c r="E103" s="7" t="s">
        <v>11</v>
      </c>
      <c r="F103" s="10"/>
      <c r="G103" s="10"/>
      <c r="I103" s="8" t="s">
        <v>53</v>
      </c>
      <c r="J103" s="12">
        <v>-1.0169999999999999</v>
      </c>
      <c r="K103" s="7" t="s">
        <v>16</v>
      </c>
      <c r="L103" s="10">
        <v>855.5</v>
      </c>
      <c r="M103" s="10">
        <f t="shared" ref="M103:M108" si="0">J103*L103</f>
        <v>-870.04349999999988</v>
      </c>
      <c r="O103" s="5" t="s">
        <v>23</v>
      </c>
      <c r="P103" s="6"/>
      <c r="Q103" s="7" t="s">
        <v>11</v>
      </c>
      <c r="R103" s="6"/>
      <c r="S103" s="6">
        <f>SUM(S94:S102)</f>
        <v>195.99875000000009</v>
      </c>
    </row>
    <row r="104" spans="3:19" x14ac:dyDescent="0.25">
      <c r="C104" s="8" t="s">
        <v>53</v>
      </c>
      <c r="D104" s="12">
        <v>-1.0169999999999999</v>
      </c>
      <c r="E104" s="7" t="s">
        <v>16</v>
      </c>
      <c r="F104" s="10">
        <v>843.25</v>
      </c>
      <c r="G104" s="10">
        <f t="shared" ref="G104:G109" si="1">D104*F104</f>
        <v>-857.58524999999997</v>
      </c>
      <c r="I104" s="8" t="s">
        <v>58</v>
      </c>
      <c r="J104" s="12">
        <v>0.98299999999999998</v>
      </c>
      <c r="K104" s="7" t="s">
        <v>16</v>
      </c>
      <c r="L104" s="10">
        <v>1000.776</v>
      </c>
      <c r="M104" s="10">
        <f t="shared" si="0"/>
        <v>983.76280799999995</v>
      </c>
      <c r="O104" s="8" t="s">
        <v>11</v>
      </c>
      <c r="P104" s="10"/>
      <c r="Q104" s="7" t="s">
        <v>11</v>
      </c>
      <c r="R104" s="10"/>
      <c r="S104" s="10"/>
    </row>
    <row r="105" spans="3:19" x14ac:dyDescent="0.25">
      <c r="C105" s="8" t="s">
        <v>58</v>
      </c>
      <c r="D105" s="12">
        <v>0.98299999999999998</v>
      </c>
      <c r="E105" s="7" t="s">
        <v>16</v>
      </c>
      <c r="F105" s="10">
        <v>1137.4860000000001</v>
      </c>
      <c r="G105" s="10">
        <f t="shared" si="1"/>
        <v>1118.1487380000001</v>
      </c>
      <c r="I105" s="8" t="s">
        <v>59</v>
      </c>
      <c r="J105" s="11">
        <v>83.653300000000002</v>
      </c>
      <c r="K105" s="7" t="s">
        <v>26</v>
      </c>
      <c r="L105" s="9">
        <v>1.3</v>
      </c>
      <c r="M105" s="10">
        <f t="shared" si="0"/>
        <v>108.74929</v>
      </c>
      <c r="O105" s="5" t="s">
        <v>24</v>
      </c>
      <c r="P105" s="6"/>
      <c r="Q105" s="7" t="s">
        <v>11</v>
      </c>
      <c r="R105" s="6"/>
      <c r="S105" s="6"/>
    </row>
    <row r="106" spans="3:19" x14ac:dyDescent="0.25">
      <c r="C106" s="8" t="s">
        <v>59</v>
      </c>
      <c r="D106" s="11">
        <v>86.023200000000003</v>
      </c>
      <c r="E106" s="7" t="s">
        <v>26</v>
      </c>
      <c r="F106" s="9">
        <v>1.3</v>
      </c>
      <c r="G106" s="10">
        <f t="shared" si="1"/>
        <v>111.83016000000001</v>
      </c>
      <c r="I106" s="8" t="s">
        <v>82</v>
      </c>
      <c r="J106" s="11">
        <v>67.340909999999994</v>
      </c>
      <c r="K106" s="7" t="s">
        <v>26</v>
      </c>
      <c r="L106" s="9">
        <v>3</v>
      </c>
      <c r="M106" s="10">
        <f t="shared" si="0"/>
        <v>202.02272999999997</v>
      </c>
      <c r="O106" s="8" t="s">
        <v>46</v>
      </c>
      <c r="P106" s="9">
        <v>-28</v>
      </c>
      <c r="Q106" s="7" t="s">
        <v>26</v>
      </c>
      <c r="R106" s="9">
        <v>4.05</v>
      </c>
      <c r="S106" s="10">
        <f>P106*R106</f>
        <v>-113.39999999999999</v>
      </c>
    </row>
    <row r="107" spans="3:19" x14ac:dyDescent="0.25">
      <c r="C107" s="8" t="s">
        <v>82</v>
      </c>
      <c r="D107" s="11">
        <v>69.721800000000002</v>
      </c>
      <c r="E107" s="7" t="s">
        <v>26</v>
      </c>
      <c r="F107" s="9">
        <v>3</v>
      </c>
      <c r="G107" s="10">
        <f t="shared" si="1"/>
        <v>209.16540000000001</v>
      </c>
      <c r="I107" s="8" t="s">
        <v>83</v>
      </c>
      <c r="J107" s="11">
        <v>83.653300000000002</v>
      </c>
      <c r="K107" s="7" t="s">
        <v>26</v>
      </c>
      <c r="L107" s="9">
        <v>9.125</v>
      </c>
      <c r="M107" s="10">
        <f t="shared" si="0"/>
        <v>763.33636250000006</v>
      </c>
      <c r="O107" s="5" t="s">
        <v>28</v>
      </c>
      <c r="P107" s="6"/>
      <c r="Q107" s="7" t="s">
        <v>11</v>
      </c>
      <c r="R107" s="6"/>
      <c r="S107" s="6">
        <f>SUM(S106:S106)</f>
        <v>-113.39999999999999</v>
      </c>
    </row>
    <row r="108" spans="3:19" x14ac:dyDescent="0.25">
      <c r="C108" s="8" t="s">
        <v>83</v>
      </c>
      <c r="D108" s="11">
        <v>86.023200000000003</v>
      </c>
      <c r="E108" s="7" t="s">
        <v>26</v>
      </c>
      <c r="F108" s="9">
        <v>7.0449999999999999</v>
      </c>
      <c r="G108" s="10">
        <f t="shared" si="1"/>
        <v>606.03344400000003</v>
      </c>
      <c r="I108" s="8" t="s">
        <v>84</v>
      </c>
      <c r="J108" s="11">
        <v>83.653300000000002</v>
      </c>
      <c r="K108" s="7" t="s">
        <v>26</v>
      </c>
      <c r="L108" s="9">
        <v>0.5</v>
      </c>
      <c r="M108" s="10">
        <f t="shared" si="0"/>
        <v>41.826650000000001</v>
      </c>
      <c r="O108" s="5" t="s">
        <v>29</v>
      </c>
      <c r="P108" s="6"/>
      <c r="Q108" s="7" t="s">
        <v>11</v>
      </c>
      <c r="R108" s="6"/>
      <c r="S108" s="6"/>
    </row>
    <row r="109" spans="3:19" x14ac:dyDescent="0.25">
      <c r="C109" s="8" t="s">
        <v>84</v>
      </c>
      <c r="D109" s="11">
        <v>86.023200000000003</v>
      </c>
      <c r="E109" s="7" t="s">
        <v>26</v>
      </c>
      <c r="F109" s="9">
        <v>0.5</v>
      </c>
      <c r="G109" s="10">
        <f t="shared" si="1"/>
        <v>43.011600000000001</v>
      </c>
      <c r="I109" s="8" t="s">
        <v>60</v>
      </c>
      <c r="J109" s="12">
        <v>-3.4000000000000002E-2</v>
      </c>
      <c r="K109" s="7" t="s">
        <v>16</v>
      </c>
      <c r="L109" s="10"/>
      <c r="M109" s="10"/>
      <c r="O109" s="8" t="s">
        <v>30</v>
      </c>
      <c r="P109" s="10"/>
      <c r="Q109" s="7" t="s">
        <v>31</v>
      </c>
      <c r="R109" s="10"/>
      <c r="S109" s="11">
        <v>-1</v>
      </c>
    </row>
    <row r="110" spans="3:19" x14ac:dyDescent="0.25">
      <c r="C110" s="8" t="s">
        <v>60</v>
      </c>
      <c r="D110" s="12">
        <v>-3.4000000000000002E-2</v>
      </c>
      <c r="E110" s="7" t="s">
        <v>16</v>
      </c>
      <c r="F110" s="10"/>
      <c r="G110" s="10"/>
      <c r="I110" s="8" t="s">
        <v>11</v>
      </c>
      <c r="J110" s="10"/>
      <c r="K110" s="7" t="s">
        <v>11</v>
      </c>
      <c r="L110" s="10"/>
      <c r="M110" s="10"/>
      <c r="O110" s="8" t="s">
        <v>32</v>
      </c>
      <c r="P110" s="10"/>
      <c r="Q110" s="7" t="s">
        <v>31</v>
      </c>
      <c r="R110" s="10"/>
      <c r="S110" s="11">
        <v>-2</v>
      </c>
    </row>
    <row r="111" spans="3:19" x14ac:dyDescent="0.25">
      <c r="C111" s="8" t="s">
        <v>11</v>
      </c>
      <c r="D111" s="10"/>
      <c r="E111" s="7" t="s">
        <v>11</v>
      </c>
      <c r="F111" s="10"/>
      <c r="G111" s="10"/>
      <c r="I111" s="8" t="s">
        <v>22</v>
      </c>
      <c r="J111" s="10"/>
      <c r="K111" s="7" t="s">
        <v>11</v>
      </c>
      <c r="L111" s="10"/>
      <c r="M111" s="10"/>
      <c r="O111" s="8" t="s">
        <v>37</v>
      </c>
      <c r="P111" s="9">
        <v>-2.5999999999999999E-2</v>
      </c>
      <c r="Q111" s="7" t="s">
        <v>31</v>
      </c>
      <c r="R111" s="9">
        <v>26</v>
      </c>
      <c r="S111" s="10">
        <f>P111*R111</f>
        <v>-0.67599999999999993</v>
      </c>
    </row>
    <row r="112" spans="3:19" x14ac:dyDescent="0.25">
      <c r="C112" s="8" t="s">
        <v>22</v>
      </c>
      <c r="D112" s="10"/>
      <c r="E112" s="7" t="s">
        <v>11</v>
      </c>
      <c r="F112" s="10"/>
      <c r="G112" s="10"/>
      <c r="I112" s="8" t="s">
        <v>11</v>
      </c>
      <c r="J112" s="10"/>
      <c r="K112" s="7" t="s">
        <v>11</v>
      </c>
      <c r="L112" s="10"/>
      <c r="M112" s="10"/>
      <c r="O112" s="8" t="s">
        <v>38</v>
      </c>
      <c r="P112" s="11">
        <v>-8</v>
      </c>
      <c r="Q112" s="7" t="s">
        <v>26</v>
      </c>
      <c r="R112" s="9">
        <v>0.85</v>
      </c>
      <c r="S112" s="10">
        <f>P112*R112</f>
        <v>-6.8</v>
      </c>
    </row>
    <row r="113" spans="3:19" x14ac:dyDescent="0.25">
      <c r="C113" s="8" t="s">
        <v>11</v>
      </c>
      <c r="D113" s="10"/>
      <c r="E113" s="7" t="s">
        <v>11</v>
      </c>
      <c r="F113" s="10"/>
      <c r="G113" s="10"/>
      <c r="I113" s="5" t="s">
        <v>61</v>
      </c>
      <c r="J113" s="6"/>
      <c r="K113" s="7" t="s">
        <v>11</v>
      </c>
      <c r="L113" s="6"/>
      <c r="M113" s="6">
        <f>SUM(M100:M112)</f>
        <v>1229.6543405000002</v>
      </c>
      <c r="O113" s="5" t="s">
        <v>40</v>
      </c>
      <c r="P113" s="6"/>
      <c r="Q113" s="7" t="s">
        <v>11</v>
      </c>
      <c r="R113" s="6"/>
      <c r="S113" s="6">
        <f>SUM(S108:S112)</f>
        <v>-10.475999999999999</v>
      </c>
    </row>
    <row r="114" spans="3:19" x14ac:dyDescent="0.25">
      <c r="C114" s="5" t="s">
        <v>61</v>
      </c>
      <c r="D114" s="6"/>
      <c r="E114" s="7" t="s">
        <v>11</v>
      </c>
      <c r="F114" s="6"/>
      <c r="G114" s="6">
        <f>SUM(G101:G113)</f>
        <v>1230.6040920000003</v>
      </c>
      <c r="I114" s="8" t="s">
        <v>11</v>
      </c>
      <c r="J114" s="10"/>
      <c r="K114" s="7" t="s">
        <v>11</v>
      </c>
      <c r="L114" s="10"/>
      <c r="M114" s="10"/>
      <c r="O114" s="5" t="s">
        <v>24</v>
      </c>
      <c r="P114" s="6"/>
      <c r="Q114" s="7" t="s">
        <v>11</v>
      </c>
      <c r="R114" s="6"/>
      <c r="S114" s="6">
        <f>SUM(S107,S113)</f>
        <v>-123.87599999999999</v>
      </c>
    </row>
    <row r="115" spans="3:19" x14ac:dyDescent="0.25">
      <c r="C115" s="8" t="s">
        <v>11</v>
      </c>
      <c r="D115" s="10"/>
      <c r="E115" s="7" t="s">
        <v>11</v>
      </c>
      <c r="F115" s="10"/>
      <c r="G115" s="10"/>
      <c r="I115" s="5" t="s">
        <v>24</v>
      </c>
      <c r="J115" s="6"/>
      <c r="K115" s="7" t="s">
        <v>11</v>
      </c>
      <c r="L115" s="6"/>
      <c r="M115" s="6"/>
      <c r="O115" s="5" t="s">
        <v>41</v>
      </c>
      <c r="P115" s="6"/>
      <c r="Q115" s="7" t="s">
        <v>11</v>
      </c>
      <c r="R115" s="6"/>
      <c r="S115" s="6">
        <f>SUM(S103,S114)</f>
        <v>72.122750000000096</v>
      </c>
    </row>
    <row r="116" spans="3:19" x14ac:dyDescent="0.25">
      <c r="C116" s="5" t="s">
        <v>24</v>
      </c>
      <c r="D116" s="6"/>
      <c r="E116" s="7" t="s">
        <v>11</v>
      </c>
      <c r="F116" s="6"/>
      <c r="G116" s="6"/>
      <c r="I116" s="8" t="s">
        <v>62</v>
      </c>
      <c r="J116" s="11">
        <v>-241</v>
      </c>
      <c r="K116" s="7" t="s">
        <v>26</v>
      </c>
      <c r="L116" s="9">
        <v>3.7250000000000001</v>
      </c>
      <c r="M116" s="10">
        <f>J116*L116</f>
        <v>-897.72500000000002</v>
      </c>
      <c r="O116" s="1"/>
      <c r="P116" s="1"/>
      <c r="Q116" s="1"/>
      <c r="R116" s="1"/>
      <c r="S116" s="1"/>
    </row>
    <row r="117" spans="3:19" x14ac:dyDescent="0.25">
      <c r="C117" s="8" t="s">
        <v>62</v>
      </c>
      <c r="D117" s="11">
        <v>-241</v>
      </c>
      <c r="E117" s="7" t="s">
        <v>26</v>
      </c>
      <c r="F117" s="9">
        <v>4.0374999999999996</v>
      </c>
      <c r="G117" s="10">
        <f>D117*F117</f>
        <v>-973.03749999999991</v>
      </c>
      <c r="I117" s="8" t="s">
        <v>79</v>
      </c>
      <c r="J117" s="9">
        <v>-18</v>
      </c>
      <c r="K117" s="7" t="s">
        <v>85</v>
      </c>
      <c r="L117" s="9">
        <v>1.37</v>
      </c>
      <c r="M117" s="10">
        <f>J117*L117</f>
        <v>-24.660000000000004</v>
      </c>
      <c r="O117" s="1"/>
      <c r="P117" s="1"/>
      <c r="Q117" s="1"/>
      <c r="R117" s="1"/>
      <c r="S117" s="1"/>
    </row>
    <row r="118" spans="3:19" x14ac:dyDescent="0.25">
      <c r="C118" s="8" t="s">
        <v>79</v>
      </c>
      <c r="D118" s="9">
        <v>-18</v>
      </c>
      <c r="E118" s="7" t="s">
        <v>85</v>
      </c>
      <c r="F118" s="9">
        <v>1.43</v>
      </c>
      <c r="G118" s="10">
        <f>D118*F118</f>
        <v>-25.74</v>
      </c>
      <c r="I118" s="5" t="s">
        <v>28</v>
      </c>
      <c r="J118" s="6"/>
      <c r="K118" s="7" t="s">
        <v>11</v>
      </c>
      <c r="L118" s="6"/>
      <c r="M118" s="6">
        <f>SUM(M116:M117)</f>
        <v>-922.38499999999999</v>
      </c>
      <c r="O118" s="1"/>
      <c r="P118" s="1"/>
      <c r="Q118" s="1"/>
      <c r="R118" s="1"/>
      <c r="S118" s="1"/>
    </row>
    <row r="119" spans="3:19" x14ac:dyDescent="0.25">
      <c r="C119" s="5" t="s">
        <v>28</v>
      </c>
      <c r="D119" s="6"/>
      <c r="E119" s="7" t="s">
        <v>11</v>
      </c>
      <c r="F119" s="6"/>
      <c r="G119" s="6">
        <f>SUM(G117:G118)</f>
        <v>-998.77749999999992</v>
      </c>
      <c r="I119" s="5" t="s">
        <v>29</v>
      </c>
      <c r="J119" s="6"/>
      <c r="K119" s="7" t="s">
        <v>11</v>
      </c>
      <c r="L119" s="6"/>
      <c r="M119" s="6"/>
      <c r="O119" s="2" t="s">
        <v>43</v>
      </c>
      <c r="P119" s="1"/>
      <c r="Q119" s="1"/>
      <c r="R119" s="1"/>
      <c r="S119" s="1"/>
    </row>
    <row r="120" spans="3:19" x14ac:dyDescent="0.25">
      <c r="C120" s="5" t="s">
        <v>29</v>
      </c>
      <c r="D120" s="6"/>
      <c r="E120" s="7" t="s">
        <v>11</v>
      </c>
      <c r="F120" s="6"/>
      <c r="G120" s="6"/>
      <c r="I120" s="8" t="s">
        <v>30</v>
      </c>
      <c r="J120" s="10"/>
      <c r="K120" s="7" t="s">
        <v>31</v>
      </c>
      <c r="L120" s="10"/>
      <c r="M120" s="11">
        <v>-3</v>
      </c>
      <c r="O120" s="1"/>
      <c r="P120" s="1"/>
      <c r="Q120" s="1"/>
      <c r="R120" s="1"/>
      <c r="S120" s="1"/>
    </row>
    <row r="121" spans="3:19" x14ac:dyDescent="0.25">
      <c r="C121" s="8" t="s">
        <v>30</v>
      </c>
      <c r="D121" s="10"/>
      <c r="E121" s="7" t="s">
        <v>31</v>
      </c>
      <c r="F121" s="10"/>
      <c r="G121" s="11">
        <v>-3</v>
      </c>
      <c r="I121" s="8" t="s">
        <v>32</v>
      </c>
      <c r="J121" s="10"/>
      <c r="K121" s="7" t="s">
        <v>31</v>
      </c>
      <c r="L121" s="10"/>
      <c r="M121" s="11">
        <v>-3</v>
      </c>
      <c r="O121" s="1" t="s">
        <v>56</v>
      </c>
      <c r="P121" s="1"/>
      <c r="Q121" s="1"/>
      <c r="R121" s="1"/>
      <c r="S121" s="1"/>
    </row>
    <row r="122" spans="3:19" x14ac:dyDescent="0.25">
      <c r="C122" s="8" t="s">
        <v>32</v>
      </c>
      <c r="D122" s="10"/>
      <c r="E122" s="7" t="s">
        <v>31</v>
      </c>
      <c r="F122" s="10"/>
      <c r="G122" s="11">
        <v>-3</v>
      </c>
      <c r="I122" s="8" t="s">
        <v>33</v>
      </c>
      <c r="J122" s="10"/>
      <c r="K122" s="7" t="s">
        <v>31</v>
      </c>
      <c r="L122" s="10"/>
      <c r="M122" s="11">
        <v>-8</v>
      </c>
      <c r="O122" s="2" t="s">
        <v>1</v>
      </c>
      <c r="P122" s="2" t="s">
        <v>2</v>
      </c>
      <c r="Q122" s="1"/>
      <c r="R122" s="1"/>
      <c r="S122" s="1"/>
    </row>
    <row r="123" spans="3:19" x14ac:dyDescent="0.25">
      <c r="C123" s="8" t="s">
        <v>33</v>
      </c>
      <c r="D123" s="10"/>
      <c r="E123" s="7" t="s">
        <v>31</v>
      </c>
      <c r="F123" s="10"/>
      <c r="G123" s="11">
        <v>-12</v>
      </c>
      <c r="I123" s="8" t="s">
        <v>63</v>
      </c>
      <c r="J123" s="10"/>
      <c r="K123" s="7" t="s">
        <v>31</v>
      </c>
      <c r="L123" s="10"/>
      <c r="M123" s="11">
        <v>-2</v>
      </c>
      <c r="O123" s="2" t="s">
        <v>3</v>
      </c>
      <c r="P123" s="2" t="s">
        <v>72</v>
      </c>
      <c r="Q123" s="1"/>
      <c r="R123" s="1"/>
      <c r="S123" s="1"/>
    </row>
    <row r="124" spans="3:19" x14ac:dyDescent="0.25">
      <c r="C124" s="8" t="s">
        <v>63</v>
      </c>
      <c r="D124" s="10"/>
      <c r="E124" s="7" t="s">
        <v>31</v>
      </c>
      <c r="F124" s="10"/>
      <c r="G124" s="11">
        <v>-3</v>
      </c>
      <c r="I124" s="8" t="s">
        <v>64</v>
      </c>
      <c r="J124" s="12">
        <v>-3.4000000000000002E-2</v>
      </c>
      <c r="K124" s="7" t="s">
        <v>31</v>
      </c>
      <c r="L124" s="10">
        <v>72</v>
      </c>
      <c r="M124" s="10">
        <f>J124*L124</f>
        <v>-2.4480000000000004</v>
      </c>
      <c r="O124" s="2" t="s">
        <v>5</v>
      </c>
      <c r="P124" s="2" t="s">
        <v>78</v>
      </c>
      <c r="Q124" s="1"/>
      <c r="R124" s="1"/>
      <c r="S124" s="1"/>
    </row>
    <row r="125" spans="3:19" x14ac:dyDescent="0.25">
      <c r="C125" s="8" t="s">
        <v>64</v>
      </c>
      <c r="D125" s="12">
        <v>-3.4000000000000002E-2</v>
      </c>
      <c r="E125" s="7" t="s">
        <v>31</v>
      </c>
      <c r="F125" s="10">
        <v>69</v>
      </c>
      <c r="G125" s="10">
        <f>D125*F125</f>
        <v>-2.3460000000000001</v>
      </c>
      <c r="I125" s="8" t="s">
        <v>38</v>
      </c>
      <c r="J125" s="11">
        <v>-40</v>
      </c>
      <c r="K125" s="7" t="s">
        <v>26</v>
      </c>
      <c r="L125" s="9">
        <v>0.85</v>
      </c>
      <c r="M125" s="10">
        <f>J125*L125</f>
        <v>-34</v>
      </c>
      <c r="O125" s="2" t="s">
        <v>7</v>
      </c>
      <c r="P125" s="2" t="s">
        <v>8</v>
      </c>
      <c r="Q125" s="1"/>
      <c r="R125" s="1"/>
      <c r="S125" s="1"/>
    </row>
    <row r="126" spans="3:19" x14ac:dyDescent="0.25">
      <c r="C126" s="8" t="s">
        <v>38</v>
      </c>
      <c r="D126" s="11">
        <v>-40</v>
      </c>
      <c r="E126" s="7" t="s">
        <v>26</v>
      </c>
      <c r="F126" s="9">
        <v>0.85</v>
      </c>
      <c r="G126" s="10">
        <f>D126*F126</f>
        <v>-34</v>
      </c>
      <c r="I126" s="8" t="s">
        <v>65</v>
      </c>
      <c r="J126" s="12">
        <v>-0.98299999999999998</v>
      </c>
      <c r="K126" s="7" t="s">
        <v>11</v>
      </c>
      <c r="L126" s="9">
        <v>7.1</v>
      </c>
      <c r="M126" s="10">
        <f>J126*L126</f>
        <v>-6.9792999999999994</v>
      </c>
      <c r="O126" s="2" t="s">
        <v>49</v>
      </c>
      <c r="P126" s="2" t="s">
        <v>50</v>
      </c>
      <c r="Q126" s="1"/>
      <c r="R126" s="1"/>
      <c r="S126" s="1"/>
    </row>
    <row r="127" spans="3:19" x14ac:dyDescent="0.25">
      <c r="C127" s="8" t="s">
        <v>65</v>
      </c>
      <c r="D127" s="12">
        <v>-0.98299999999999998</v>
      </c>
      <c r="E127" s="7" t="s">
        <v>11</v>
      </c>
      <c r="F127" s="9">
        <v>6.7824999999999998</v>
      </c>
      <c r="G127" s="10">
        <f>D127*F127</f>
        <v>-6.6671974999999994</v>
      </c>
      <c r="I127" s="5" t="s">
        <v>40</v>
      </c>
      <c r="J127" s="6"/>
      <c r="K127" s="7" t="s">
        <v>11</v>
      </c>
      <c r="L127" s="6"/>
      <c r="M127" s="6">
        <f>SUM(M119:M126)</f>
        <v>-59.427300000000002</v>
      </c>
      <c r="O127" s="1"/>
      <c r="P127" s="1"/>
      <c r="Q127" s="1"/>
      <c r="R127" s="1"/>
      <c r="S127" s="1"/>
    </row>
    <row r="128" spans="3:19" x14ac:dyDescent="0.25">
      <c r="C128" s="5" t="s">
        <v>40</v>
      </c>
      <c r="D128" s="6"/>
      <c r="E128" s="7" t="s">
        <v>11</v>
      </c>
      <c r="F128" s="6"/>
      <c r="G128" s="6">
        <f>SUM(G120:G127)</f>
        <v>-64.013197500000004</v>
      </c>
      <c r="I128" s="5" t="s">
        <v>66</v>
      </c>
      <c r="J128" s="6"/>
      <c r="K128" s="7" t="s">
        <v>11</v>
      </c>
      <c r="L128" s="6"/>
      <c r="M128" s="6">
        <f>SUM(M118,M127)</f>
        <v>-981.81230000000005</v>
      </c>
      <c r="O128" s="3" t="s">
        <v>9</v>
      </c>
      <c r="P128" s="4" t="s">
        <v>10</v>
      </c>
      <c r="Q128" s="4" t="s">
        <v>11</v>
      </c>
      <c r="R128" s="4" t="s">
        <v>12</v>
      </c>
      <c r="S128" s="4" t="s">
        <v>13</v>
      </c>
    </row>
    <row r="129" spans="3:19" x14ac:dyDescent="0.25">
      <c r="C129" s="5" t="s">
        <v>66</v>
      </c>
      <c r="D129" s="6"/>
      <c r="E129" s="7" t="s">
        <v>11</v>
      </c>
      <c r="F129" s="6"/>
      <c r="G129" s="6">
        <f>SUM(G119,G128)</f>
        <v>-1062.7906974999999</v>
      </c>
      <c r="I129" s="5" t="s">
        <v>41</v>
      </c>
      <c r="J129" s="6"/>
      <c r="K129" s="7" t="s">
        <v>11</v>
      </c>
      <c r="L129" s="6"/>
      <c r="M129" s="6">
        <f>SUM(M113,M128)</f>
        <v>247.84204050000017</v>
      </c>
      <c r="O129" s="5" t="s">
        <v>14</v>
      </c>
      <c r="P129" s="6"/>
      <c r="Q129" s="7" t="s">
        <v>11</v>
      </c>
      <c r="R129" s="6"/>
      <c r="S129" s="6"/>
    </row>
    <row r="130" spans="3:19" x14ac:dyDescent="0.25">
      <c r="C130" s="5" t="s">
        <v>41</v>
      </c>
      <c r="D130" s="6"/>
      <c r="E130" s="7" t="s">
        <v>11</v>
      </c>
      <c r="F130" s="6"/>
      <c r="G130" s="6">
        <f>SUM(G114,G129)</f>
        <v>167.81339450000041</v>
      </c>
      <c r="I130" s="1"/>
      <c r="J130" s="1"/>
      <c r="K130" s="1"/>
      <c r="L130" s="1"/>
      <c r="M130" s="1"/>
      <c r="O130" s="8" t="s">
        <v>51</v>
      </c>
      <c r="P130" s="9">
        <v>30</v>
      </c>
      <c r="Q130" s="7" t="s">
        <v>11</v>
      </c>
      <c r="R130" s="10"/>
      <c r="S130" s="10"/>
    </row>
    <row r="131" spans="3:19" x14ac:dyDescent="0.25">
      <c r="C131" s="1"/>
      <c r="D131" s="1"/>
      <c r="E131" s="1"/>
      <c r="F131" s="1"/>
      <c r="G131" s="1"/>
      <c r="I131" s="2" t="s">
        <v>86</v>
      </c>
      <c r="J131" s="1"/>
      <c r="K131" s="1"/>
      <c r="L131" s="1"/>
      <c r="M131" s="1"/>
      <c r="O131" s="8" t="s">
        <v>57</v>
      </c>
      <c r="P131" s="9">
        <v>85.1</v>
      </c>
      <c r="Q131" s="7" t="s">
        <v>11</v>
      </c>
      <c r="R131" s="10"/>
      <c r="S131" s="10"/>
    </row>
    <row r="132" spans="3:19" x14ac:dyDescent="0.25">
      <c r="C132" s="2" t="s">
        <v>86</v>
      </c>
      <c r="D132" s="1"/>
      <c r="E132" s="1"/>
      <c r="F132" s="1"/>
      <c r="G132" s="1"/>
      <c r="I132" s="1"/>
      <c r="J132" s="1"/>
      <c r="K132" s="1"/>
      <c r="L132" s="1"/>
      <c r="M132" s="1"/>
      <c r="O132" s="8" t="s">
        <v>11</v>
      </c>
      <c r="P132" s="10"/>
      <c r="Q132" s="7" t="s">
        <v>11</v>
      </c>
      <c r="R132" s="10"/>
      <c r="S132" s="10"/>
    </row>
    <row r="133" spans="3:19" x14ac:dyDescent="0.25">
      <c r="C133" s="1"/>
      <c r="D133" s="1"/>
      <c r="E133" s="1"/>
      <c r="F133" s="1"/>
      <c r="G133" s="1"/>
      <c r="I133" s="2" t="s">
        <v>43</v>
      </c>
      <c r="J133" s="1"/>
      <c r="K133" s="1"/>
      <c r="L133" s="1"/>
      <c r="M133" s="1"/>
      <c r="O133" s="8" t="s">
        <v>53</v>
      </c>
      <c r="P133" s="12">
        <v>-1.0169999999999999</v>
      </c>
      <c r="Q133" s="7" t="s">
        <v>16</v>
      </c>
      <c r="R133" s="10">
        <v>906.5</v>
      </c>
      <c r="S133" s="10">
        <f t="shared" ref="S133:S138" si="2">P133*R133</f>
        <v>-921.91049999999996</v>
      </c>
    </row>
    <row r="134" spans="3:19" x14ac:dyDescent="0.25">
      <c r="C134" s="2" t="s">
        <v>43</v>
      </c>
      <c r="D134" s="1"/>
      <c r="E134" s="1"/>
      <c r="F134" s="1"/>
      <c r="G134" s="1"/>
      <c r="I134" s="1"/>
      <c r="J134" s="1"/>
      <c r="K134" s="1"/>
      <c r="L134" s="1"/>
      <c r="M134" s="1"/>
      <c r="O134" s="8" t="s">
        <v>58</v>
      </c>
      <c r="P134" s="12">
        <v>0.98299999999999998</v>
      </c>
      <c r="Q134" s="7" t="s">
        <v>16</v>
      </c>
      <c r="R134" s="10">
        <v>947.58849999999995</v>
      </c>
      <c r="S134" s="10">
        <f t="shared" si="2"/>
        <v>931.47949549999998</v>
      </c>
    </row>
    <row r="135" spans="3:19" x14ac:dyDescent="0.25">
      <c r="C135" s="1"/>
      <c r="D135" s="1"/>
      <c r="E135" s="1"/>
      <c r="F135" s="1"/>
      <c r="G135" s="1"/>
      <c r="I135" s="2" t="s">
        <v>67</v>
      </c>
      <c r="J135" s="1"/>
      <c r="K135" s="1"/>
      <c r="L135" s="1"/>
      <c r="M135" s="1"/>
      <c r="O135" s="8" t="s">
        <v>59</v>
      </c>
      <c r="P135" s="11">
        <v>83.653300000000002</v>
      </c>
      <c r="Q135" s="7" t="s">
        <v>26</v>
      </c>
      <c r="R135" s="9">
        <v>1.3</v>
      </c>
      <c r="S135" s="10">
        <f t="shared" si="2"/>
        <v>108.74929</v>
      </c>
    </row>
    <row r="136" spans="3:19" x14ac:dyDescent="0.25">
      <c r="C136" s="2" t="s">
        <v>67</v>
      </c>
      <c r="D136" s="1"/>
      <c r="E136" s="1"/>
      <c r="F136" s="1"/>
      <c r="G136" s="1"/>
      <c r="I136" s="2" t="s">
        <v>68</v>
      </c>
      <c r="J136" s="1"/>
      <c r="K136" s="1"/>
      <c r="L136" s="1"/>
      <c r="M136" s="1"/>
      <c r="O136" s="8" t="s">
        <v>82</v>
      </c>
      <c r="P136" s="11">
        <v>67.340909999999994</v>
      </c>
      <c r="Q136" s="7" t="s">
        <v>26</v>
      </c>
      <c r="R136" s="9">
        <v>3</v>
      </c>
      <c r="S136" s="10">
        <f t="shared" si="2"/>
        <v>202.02272999999997</v>
      </c>
    </row>
    <row r="137" spans="3:19" x14ac:dyDescent="0.25">
      <c r="C137" s="2" t="s">
        <v>68</v>
      </c>
      <c r="D137" s="1"/>
      <c r="E137" s="1"/>
      <c r="F137" s="1"/>
      <c r="G137" s="1"/>
      <c r="I137" s="1"/>
      <c r="J137" s="1"/>
      <c r="K137" s="1"/>
      <c r="L137" s="1"/>
      <c r="M137" s="1"/>
      <c r="O137" s="8" t="s">
        <v>83</v>
      </c>
      <c r="P137" s="11">
        <v>83.653300000000002</v>
      </c>
      <c r="Q137" s="7" t="s">
        <v>26</v>
      </c>
      <c r="R137" s="9">
        <v>10.875</v>
      </c>
      <c r="S137" s="10">
        <f t="shared" si="2"/>
        <v>909.72963749999997</v>
      </c>
    </row>
    <row r="138" spans="3:19" x14ac:dyDescent="0.25">
      <c r="C138" s="1"/>
      <c r="D138" s="1"/>
      <c r="E138" s="1"/>
      <c r="F138" s="1"/>
      <c r="G138" s="1"/>
      <c r="I138" s="2" t="s">
        <v>69</v>
      </c>
      <c r="J138" s="1"/>
      <c r="K138" s="1"/>
      <c r="L138" s="1"/>
      <c r="M138" s="1"/>
      <c r="O138" s="8" t="s">
        <v>84</v>
      </c>
      <c r="P138" s="11">
        <v>83.653300000000002</v>
      </c>
      <c r="Q138" s="7" t="s">
        <v>26</v>
      </c>
      <c r="R138" s="9">
        <v>0.5</v>
      </c>
      <c r="S138" s="10">
        <f t="shared" si="2"/>
        <v>41.826650000000001</v>
      </c>
    </row>
    <row r="139" spans="3:19" x14ac:dyDescent="0.25">
      <c r="C139" s="2" t="s">
        <v>69</v>
      </c>
      <c r="D139" s="1"/>
      <c r="E139" s="1"/>
      <c r="F139" s="1"/>
      <c r="G139" s="1"/>
      <c r="I139" s="2" t="s">
        <v>70</v>
      </c>
      <c r="J139" s="1"/>
      <c r="K139" s="1"/>
      <c r="L139" s="1"/>
      <c r="M139" s="1"/>
      <c r="O139" s="8" t="s">
        <v>60</v>
      </c>
      <c r="P139" s="12">
        <v>-3.4000000000000002E-2</v>
      </c>
      <c r="Q139" s="7" t="s">
        <v>16</v>
      </c>
      <c r="R139" s="10"/>
      <c r="S139" s="10"/>
    </row>
    <row r="140" spans="3:19" x14ac:dyDescent="0.25">
      <c r="C140" s="2" t="s">
        <v>70</v>
      </c>
      <c r="D140" s="1"/>
      <c r="E140" s="1"/>
      <c r="F140" s="1"/>
      <c r="G140" s="1"/>
      <c r="O140" s="8" t="s">
        <v>11</v>
      </c>
      <c r="P140" s="10"/>
      <c r="Q140" s="7" t="s">
        <v>11</v>
      </c>
      <c r="R140" s="10"/>
      <c r="S140" s="10"/>
    </row>
    <row r="141" spans="3:19" x14ac:dyDescent="0.25">
      <c r="O141" s="8" t="s">
        <v>22</v>
      </c>
      <c r="P141" s="10"/>
      <c r="Q141" s="7" t="s">
        <v>11</v>
      </c>
      <c r="R141" s="10"/>
      <c r="S141" s="10"/>
    </row>
    <row r="142" spans="3:19" x14ac:dyDescent="0.25">
      <c r="O142" s="8" t="s">
        <v>11</v>
      </c>
      <c r="P142" s="10"/>
      <c r="Q142" s="7" t="s">
        <v>11</v>
      </c>
      <c r="R142" s="10"/>
      <c r="S142" s="10"/>
    </row>
    <row r="143" spans="3:19" x14ac:dyDescent="0.25">
      <c r="O143" s="5" t="s">
        <v>61</v>
      </c>
      <c r="P143" s="6"/>
      <c r="Q143" s="7" t="s">
        <v>11</v>
      </c>
      <c r="R143" s="6"/>
      <c r="S143" s="6">
        <f>SUM(S130:S142)</f>
        <v>1271.897303</v>
      </c>
    </row>
    <row r="144" spans="3:19" x14ac:dyDescent="0.25">
      <c r="O144" s="8" t="s">
        <v>11</v>
      </c>
      <c r="P144" s="10"/>
      <c r="Q144" s="7" t="s">
        <v>11</v>
      </c>
      <c r="R144" s="10"/>
      <c r="S144" s="10"/>
    </row>
    <row r="145" spans="15:19" x14ac:dyDescent="0.25">
      <c r="O145" s="5" t="s">
        <v>24</v>
      </c>
      <c r="P145" s="6"/>
      <c r="Q145" s="7" t="s">
        <v>11</v>
      </c>
      <c r="R145" s="6"/>
      <c r="S145" s="6"/>
    </row>
    <row r="146" spans="15:19" x14ac:dyDescent="0.25">
      <c r="O146" s="8" t="s">
        <v>62</v>
      </c>
      <c r="P146" s="11">
        <v>-241</v>
      </c>
      <c r="Q146" s="7" t="s">
        <v>26</v>
      </c>
      <c r="R146" s="9">
        <v>3.6</v>
      </c>
      <c r="S146" s="10">
        <f>P146*R146</f>
        <v>-867.6</v>
      </c>
    </row>
    <row r="147" spans="15:19" x14ac:dyDescent="0.25">
      <c r="O147" s="8" t="s">
        <v>79</v>
      </c>
      <c r="P147" s="9">
        <v>-18</v>
      </c>
      <c r="Q147" s="7" t="s">
        <v>85</v>
      </c>
      <c r="R147" s="9">
        <v>1.37</v>
      </c>
      <c r="S147" s="10">
        <f>P147*R147</f>
        <v>-24.660000000000004</v>
      </c>
    </row>
    <row r="148" spans="15:19" x14ac:dyDescent="0.25">
      <c r="O148" s="5" t="s">
        <v>28</v>
      </c>
      <c r="P148" s="6"/>
      <c r="Q148" s="7" t="s">
        <v>11</v>
      </c>
      <c r="R148" s="6"/>
      <c r="S148" s="6">
        <f>SUM(S146:S147)</f>
        <v>-892.26</v>
      </c>
    </row>
    <row r="149" spans="15:19" x14ac:dyDescent="0.25">
      <c r="O149" s="5" t="s">
        <v>29</v>
      </c>
      <c r="P149" s="6"/>
      <c r="Q149" s="7" t="s">
        <v>11</v>
      </c>
      <c r="R149" s="6"/>
      <c r="S149" s="6"/>
    </row>
    <row r="150" spans="15:19" x14ac:dyDescent="0.25">
      <c r="O150" s="8" t="s">
        <v>30</v>
      </c>
      <c r="P150" s="10"/>
      <c r="Q150" s="7" t="s">
        <v>31</v>
      </c>
      <c r="R150" s="10"/>
      <c r="S150" s="11">
        <v>-3</v>
      </c>
    </row>
    <row r="151" spans="15:19" x14ac:dyDescent="0.25">
      <c r="O151" s="8" t="s">
        <v>32</v>
      </c>
      <c r="P151" s="10"/>
      <c r="Q151" s="7" t="s">
        <v>31</v>
      </c>
      <c r="R151" s="10"/>
      <c r="S151" s="11">
        <v>-3</v>
      </c>
    </row>
    <row r="152" spans="15:19" x14ac:dyDescent="0.25">
      <c r="O152" s="8" t="s">
        <v>33</v>
      </c>
      <c r="P152" s="10"/>
      <c r="Q152" s="7" t="s">
        <v>31</v>
      </c>
      <c r="R152" s="10"/>
      <c r="S152" s="11">
        <v>-8</v>
      </c>
    </row>
    <row r="153" spans="15:19" x14ac:dyDescent="0.25">
      <c r="O153" s="8" t="s">
        <v>63</v>
      </c>
      <c r="P153" s="10"/>
      <c r="Q153" s="7" t="s">
        <v>31</v>
      </c>
      <c r="R153" s="10"/>
      <c r="S153" s="11">
        <v>-2</v>
      </c>
    </row>
    <row r="154" spans="15:19" x14ac:dyDescent="0.25">
      <c r="O154" s="8" t="s">
        <v>64</v>
      </c>
      <c r="P154" s="12">
        <v>-3.4000000000000002E-2</v>
      </c>
      <c r="Q154" s="7" t="s">
        <v>31</v>
      </c>
      <c r="R154" s="10">
        <v>72</v>
      </c>
      <c r="S154" s="10">
        <f>P154*R154</f>
        <v>-2.4480000000000004</v>
      </c>
    </row>
    <row r="155" spans="15:19" x14ac:dyDescent="0.25">
      <c r="O155" s="8" t="s">
        <v>38</v>
      </c>
      <c r="P155" s="11">
        <v>-40</v>
      </c>
      <c r="Q155" s="7" t="s">
        <v>26</v>
      </c>
      <c r="R155" s="9">
        <v>0.85</v>
      </c>
      <c r="S155" s="10">
        <f>P155*R155</f>
        <v>-34</v>
      </c>
    </row>
    <row r="156" spans="15:19" x14ac:dyDescent="0.25">
      <c r="O156" s="8" t="s">
        <v>65</v>
      </c>
      <c r="P156" s="12">
        <v>-0.98299999999999998</v>
      </c>
      <c r="Q156" s="7" t="s">
        <v>11</v>
      </c>
      <c r="R156" s="9">
        <v>7.1</v>
      </c>
      <c r="S156" s="10">
        <f>P156*R156</f>
        <v>-6.9792999999999994</v>
      </c>
    </row>
    <row r="157" spans="15:19" x14ac:dyDescent="0.25">
      <c r="O157" s="5" t="s">
        <v>40</v>
      </c>
      <c r="P157" s="6"/>
      <c r="Q157" s="7" t="s">
        <v>11</v>
      </c>
      <c r="R157" s="6"/>
      <c r="S157" s="6">
        <f>SUM(S149:S156)</f>
        <v>-59.427300000000002</v>
      </c>
    </row>
    <row r="158" spans="15:19" x14ac:dyDescent="0.25">
      <c r="O158" s="5" t="s">
        <v>66</v>
      </c>
      <c r="P158" s="6"/>
      <c r="Q158" s="7" t="s">
        <v>11</v>
      </c>
      <c r="R158" s="6"/>
      <c r="S158" s="6">
        <f>SUM(S148,S157)</f>
        <v>-951.68730000000005</v>
      </c>
    </row>
    <row r="159" spans="15:19" x14ac:dyDescent="0.25">
      <c r="O159" s="5" t="s">
        <v>41</v>
      </c>
      <c r="P159" s="6"/>
      <c r="Q159" s="7" t="s">
        <v>11</v>
      </c>
      <c r="R159" s="6"/>
      <c r="S159" s="6">
        <f>SUM(S143,S158)</f>
        <v>320.21000299999992</v>
      </c>
    </row>
    <row r="160" spans="15:19" x14ac:dyDescent="0.25">
      <c r="O160" s="1"/>
      <c r="P160" s="1"/>
      <c r="Q160" s="1"/>
      <c r="R160" s="1"/>
      <c r="S160" s="1"/>
    </row>
    <row r="161" spans="15:19" x14ac:dyDescent="0.25">
      <c r="O161" s="1"/>
      <c r="P161" s="1"/>
      <c r="Q161" s="1"/>
      <c r="R161" s="1"/>
      <c r="S161" s="1"/>
    </row>
    <row r="162" spans="15:19" x14ac:dyDescent="0.25">
      <c r="O162" s="1"/>
      <c r="P162" s="1"/>
      <c r="Q162" s="1"/>
      <c r="R162" s="1"/>
      <c r="S162" s="1"/>
    </row>
    <row r="163" spans="15:19" x14ac:dyDescent="0.25">
      <c r="O163" s="2" t="s">
        <v>43</v>
      </c>
      <c r="P163" s="1"/>
      <c r="Q163" s="1"/>
      <c r="R163" s="1"/>
      <c r="S163" s="1"/>
    </row>
    <row r="164" spans="15:19" x14ac:dyDescent="0.25">
      <c r="O164" s="1"/>
      <c r="P164" s="1"/>
      <c r="Q164" s="1"/>
      <c r="R164" s="1"/>
      <c r="S164" s="1"/>
    </row>
    <row r="165" spans="15:19" x14ac:dyDescent="0.25">
      <c r="O165" s="2" t="s">
        <v>67</v>
      </c>
      <c r="P165" s="1"/>
      <c r="Q165" s="1"/>
      <c r="R165" s="1"/>
      <c r="S165" s="1"/>
    </row>
    <row r="166" spans="15:19" x14ac:dyDescent="0.25">
      <c r="O166" s="2" t="s">
        <v>68</v>
      </c>
      <c r="P166" s="1"/>
      <c r="Q166" s="1"/>
      <c r="R166" s="1"/>
      <c r="S166" s="1"/>
    </row>
    <row r="167" spans="15:19" x14ac:dyDescent="0.25">
      <c r="O167" s="1"/>
      <c r="P167" s="1"/>
      <c r="Q167" s="1"/>
      <c r="R167" s="1"/>
      <c r="S167" s="1"/>
    </row>
    <row r="168" spans="15:19" x14ac:dyDescent="0.25">
      <c r="O168" s="2" t="s">
        <v>69</v>
      </c>
      <c r="P168" s="1"/>
      <c r="Q168" s="1"/>
      <c r="R168" s="1"/>
      <c r="S168" s="1"/>
    </row>
    <row r="169" spans="15:19" x14ac:dyDescent="0.25">
      <c r="O169" s="2" t="s">
        <v>70</v>
      </c>
      <c r="P169" s="1"/>
      <c r="Q169" s="1"/>
      <c r="R169" s="1"/>
      <c r="S16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1505-60C8-4FD3-BA07-E3AD9C10BECE}">
  <dimension ref="C1:S174"/>
  <sheetViews>
    <sheetView workbookViewId="0">
      <selection activeCell="O1" sqref="O1:S174"/>
    </sheetView>
  </sheetViews>
  <sheetFormatPr defaultRowHeight="15" x14ac:dyDescent="0.25"/>
  <sheetData>
    <row r="1" spans="3:19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</row>
    <row r="2" spans="3:19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</row>
    <row r="3" spans="3:19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71</v>
      </c>
      <c r="K3" s="1"/>
      <c r="L3" s="1"/>
      <c r="M3" s="1"/>
      <c r="O3" s="2" t="s">
        <v>3</v>
      </c>
      <c r="P3" s="2" t="s">
        <v>72</v>
      </c>
      <c r="Q3" s="1"/>
      <c r="R3" s="1"/>
      <c r="S3" s="1"/>
    </row>
    <row r="4" spans="3:19" x14ac:dyDescent="0.25">
      <c r="C4" s="2" t="s">
        <v>5</v>
      </c>
      <c r="D4" s="2" t="s">
        <v>78</v>
      </c>
      <c r="E4" s="1"/>
      <c r="F4" s="1"/>
      <c r="G4" s="1"/>
      <c r="I4" s="2" t="s">
        <v>5</v>
      </c>
      <c r="J4" s="2" t="s">
        <v>78</v>
      </c>
      <c r="K4" s="1"/>
      <c r="L4" s="1"/>
      <c r="M4" s="1"/>
      <c r="O4" s="2" t="s">
        <v>5</v>
      </c>
      <c r="P4" s="2" t="s">
        <v>78</v>
      </c>
      <c r="Q4" s="1"/>
      <c r="R4" s="1"/>
      <c r="S4" s="1"/>
    </row>
    <row r="5" spans="3:19" x14ac:dyDescent="0.25">
      <c r="C5" s="2" t="s">
        <v>7</v>
      </c>
      <c r="D5" s="2" t="s">
        <v>73</v>
      </c>
      <c r="E5" s="1"/>
      <c r="F5" s="1"/>
      <c r="G5" s="1"/>
      <c r="I5" s="2" t="s">
        <v>7</v>
      </c>
      <c r="J5" s="2" t="s">
        <v>73</v>
      </c>
      <c r="K5" s="1"/>
      <c r="L5" s="1"/>
      <c r="M5" s="1"/>
      <c r="O5" s="2" t="s">
        <v>7</v>
      </c>
      <c r="P5" s="2" t="s">
        <v>73</v>
      </c>
      <c r="Q5" s="1"/>
      <c r="R5" s="1"/>
      <c r="S5" s="1"/>
    </row>
    <row r="6" spans="3:19" x14ac:dyDescent="0.25">
      <c r="C6" s="1"/>
      <c r="D6" s="1"/>
      <c r="E6" s="1"/>
      <c r="F6" s="1"/>
      <c r="G6" s="1"/>
      <c r="I6" s="1"/>
      <c r="J6" s="1"/>
      <c r="K6" s="1"/>
      <c r="L6" s="1"/>
      <c r="M6" s="1"/>
      <c r="O6" s="1"/>
      <c r="P6" s="1"/>
      <c r="Q6" s="1"/>
      <c r="R6" s="1"/>
      <c r="S6" s="1"/>
    </row>
    <row r="7" spans="3:19" x14ac:dyDescent="0.25">
      <c r="C7" s="3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I7" s="3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O7" s="3" t="s">
        <v>9</v>
      </c>
      <c r="P7" s="4" t="s">
        <v>10</v>
      </c>
      <c r="Q7" s="4" t="s">
        <v>11</v>
      </c>
      <c r="R7" s="4" t="s">
        <v>12</v>
      </c>
      <c r="S7" s="4" t="s">
        <v>13</v>
      </c>
    </row>
    <row r="8" spans="3:19" x14ac:dyDescent="0.25">
      <c r="C8" s="1"/>
      <c r="D8" s="1"/>
      <c r="E8" s="1"/>
      <c r="F8" s="1"/>
      <c r="G8" s="1"/>
      <c r="I8" s="1"/>
      <c r="J8" s="1"/>
      <c r="K8" s="1"/>
      <c r="L8" s="1"/>
      <c r="M8" s="1"/>
      <c r="O8" s="5" t="s">
        <v>14</v>
      </c>
      <c r="P8" s="6"/>
      <c r="Q8" s="7" t="s">
        <v>11</v>
      </c>
      <c r="R8" s="6"/>
      <c r="S8" s="6"/>
    </row>
    <row r="9" spans="3:19" x14ac:dyDescent="0.25">
      <c r="C9" s="2" t="s">
        <v>87</v>
      </c>
      <c r="D9" s="1"/>
      <c r="E9" s="1"/>
      <c r="F9" s="1"/>
      <c r="G9" s="1"/>
      <c r="I9" s="2" t="s">
        <v>87</v>
      </c>
      <c r="J9" s="1"/>
      <c r="K9" s="1"/>
      <c r="L9" s="1"/>
      <c r="M9" s="1"/>
      <c r="O9" s="8" t="s">
        <v>15</v>
      </c>
      <c r="P9" s="9">
        <v>24</v>
      </c>
      <c r="Q9" s="7" t="s">
        <v>16</v>
      </c>
      <c r="R9" s="10">
        <v>689.75</v>
      </c>
      <c r="S9" s="10">
        <f>P9*R9</f>
        <v>16554</v>
      </c>
    </row>
    <row r="10" spans="3:19" x14ac:dyDescent="0.25">
      <c r="C10" s="1"/>
      <c r="D10" s="1"/>
      <c r="E10" s="1"/>
      <c r="F10" s="1"/>
      <c r="G10" s="1"/>
      <c r="I10" s="1"/>
      <c r="J10" s="1"/>
      <c r="K10" s="1"/>
      <c r="L10" s="1"/>
      <c r="M10" s="1"/>
      <c r="O10" s="8" t="s">
        <v>17</v>
      </c>
      <c r="P10" s="9">
        <v>0.375</v>
      </c>
      <c r="Q10" s="7" t="s">
        <v>16</v>
      </c>
      <c r="R10" s="10">
        <v>2101.600085</v>
      </c>
      <c r="S10" s="10">
        <f>P10*R10</f>
        <v>788.10003187500001</v>
      </c>
    </row>
    <row r="11" spans="3:19" x14ac:dyDescent="0.25">
      <c r="C11" s="2" t="s">
        <v>43</v>
      </c>
      <c r="D11" s="1"/>
      <c r="E11" s="1"/>
      <c r="F11" s="1"/>
      <c r="G11" s="1"/>
      <c r="I11" s="2" t="s">
        <v>43</v>
      </c>
      <c r="J11" s="1"/>
      <c r="K11" s="1"/>
      <c r="L11" s="1"/>
      <c r="M11" s="1"/>
      <c r="O11" s="8" t="s">
        <v>18</v>
      </c>
      <c r="P11" s="9">
        <v>0.03</v>
      </c>
      <c r="Q11" s="7" t="s">
        <v>16</v>
      </c>
      <c r="R11" s="10">
        <v>1140.7655</v>
      </c>
      <c r="S11" s="10">
        <f>P11*R11</f>
        <v>34.222964999999995</v>
      </c>
    </row>
    <row r="12" spans="3:19" x14ac:dyDescent="0.25">
      <c r="C12" s="1"/>
      <c r="D12" s="1"/>
      <c r="E12" s="1"/>
      <c r="F12" s="1"/>
      <c r="G12" s="1"/>
      <c r="I12" s="1"/>
      <c r="J12" s="1"/>
      <c r="K12" s="1"/>
      <c r="L12" s="1"/>
      <c r="M12" s="1"/>
      <c r="O12" s="8" t="s">
        <v>19</v>
      </c>
      <c r="P12" s="9">
        <v>-0.54</v>
      </c>
      <c r="Q12" s="7" t="s">
        <v>16</v>
      </c>
      <c r="R12" s="10">
        <v>4140</v>
      </c>
      <c r="S12" s="10">
        <f>P12*R12</f>
        <v>-2235.6000000000004</v>
      </c>
    </row>
    <row r="13" spans="3:19" x14ac:dyDescent="0.25">
      <c r="C13" s="1" t="s">
        <v>44</v>
      </c>
      <c r="D13" s="1"/>
      <c r="E13" s="1"/>
      <c r="F13" s="1"/>
      <c r="G13" s="1"/>
      <c r="I13" s="1" t="s">
        <v>44</v>
      </c>
      <c r="J13" s="1"/>
      <c r="K13" s="1"/>
      <c r="L13" s="1"/>
      <c r="M13" s="1"/>
      <c r="O13" s="8" t="s">
        <v>20</v>
      </c>
      <c r="P13" s="9">
        <v>-5.7000000000000002E-2</v>
      </c>
      <c r="Q13" s="7" t="s">
        <v>16</v>
      </c>
      <c r="R13" s="10"/>
      <c r="S13" s="10"/>
    </row>
    <row r="14" spans="3:19" x14ac:dyDescent="0.25">
      <c r="C14" s="2" t="s">
        <v>1</v>
      </c>
      <c r="D14" s="2" t="s">
        <v>2</v>
      </c>
      <c r="E14" s="1"/>
      <c r="F14" s="1"/>
      <c r="G14" s="1"/>
      <c r="I14" s="2" t="s">
        <v>1</v>
      </c>
      <c r="J14" s="2" t="s">
        <v>2</v>
      </c>
      <c r="K14" s="1"/>
      <c r="L14" s="1"/>
      <c r="M14" s="1"/>
      <c r="O14" s="8" t="s">
        <v>21</v>
      </c>
      <c r="P14" s="9">
        <v>-9</v>
      </c>
      <c r="Q14" s="7" t="s">
        <v>16</v>
      </c>
      <c r="R14" s="10"/>
      <c r="S14" s="10"/>
    </row>
    <row r="15" spans="3:19" x14ac:dyDescent="0.25">
      <c r="C15" s="2" t="s">
        <v>3</v>
      </c>
      <c r="D15" s="2" t="s">
        <v>4</v>
      </c>
      <c r="E15" s="1"/>
      <c r="F15" s="1"/>
      <c r="G15" s="1"/>
      <c r="I15" s="2" t="s">
        <v>3</v>
      </c>
      <c r="J15" s="2" t="s">
        <v>71</v>
      </c>
      <c r="K15" s="1"/>
      <c r="L15" s="1"/>
      <c r="M15" s="1"/>
      <c r="O15" s="8" t="s">
        <v>11</v>
      </c>
      <c r="P15" s="10"/>
      <c r="Q15" s="7" t="s">
        <v>11</v>
      </c>
      <c r="R15" s="10"/>
      <c r="S15" s="10"/>
    </row>
    <row r="16" spans="3:19" x14ac:dyDescent="0.25">
      <c r="C16" s="2" t="s">
        <v>5</v>
      </c>
      <c r="D16" s="2" t="s">
        <v>78</v>
      </c>
      <c r="E16" s="1"/>
      <c r="F16" s="1"/>
      <c r="G16" s="1"/>
      <c r="I16" s="2" t="s">
        <v>5</v>
      </c>
      <c r="J16" s="2" t="s">
        <v>78</v>
      </c>
      <c r="K16" s="1"/>
      <c r="L16" s="1"/>
      <c r="M16" s="1"/>
      <c r="O16" s="8" t="s">
        <v>22</v>
      </c>
      <c r="P16" s="10"/>
      <c r="Q16" s="7" t="s">
        <v>11</v>
      </c>
      <c r="R16" s="10"/>
      <c r="S16" s="10"/>
    </row>
    <row r="17" spans="3:19" x14ac:dyDescent="0.25">
      <c r="C17" s="2" t="s">
        <v>7</v>
      </c>
      <c r="D17" s="2" t="s">
        <v>73</v>
      </c>
      <c r="E17" s="1"/>
      <c r="F17" s="1"/>
      <c r="G17" s="1"/>
      <c r="I17" s="2" t="s">
        <v>7</v>
      </c>
      <c r="J17" s="2" t="s">
        <v>73</v>
      </c>
      <c r="K17" s="1"/>
      <c r="L17" s="1"/>
      <c r="M17" s="1"/>
      <c r="O17" s="8" t="s">
        <v>11</v>
      </c>
      <c r="P17" s="10"/>
      <c r="Q17" s="7" t="s">
        <v>11</v>
      </c>
      <c r="R17" s="10"/>
      <c r="S17" s="10"/>
    </row>
    <row r="18" spans="3:19" x14ac:dyDescent="0.25">
      <c r="C18" s="1"/>
      <c r="D18" s="1"/>
      <c r="E18" s="1"/>
      <c r="F18" s="1"/>
      <c r="G18" s="1"/>
      <c r="I18" s="1"/>
      <c r="J18" s="1"/>
      <c r="K18" s="1"/>
      <c r="L18" s="1"/>
      <c r="M18" s="1"/>
      <c r="O18" s="5" t="s">
        <v>23</v>
      </c>
      <c r="P18" s="6"/>
      <c r="Q18" s="7" t="s">
        <v>11</v>
      </c>
      <c r="R18" s="6"/>
      <c r="S18" s="6">
        <f>SUM(S9:S17)</f>
        <v>15140.722996875002</v>
      </c>
    </row>
    <row r="19" spans="3:19" x14ac:dyDescent="0.25">
      <c r="C19" s="3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I19" s="3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O19" s="8" t="s">
        <v>11</v>
      </c>
      <c r="P19" s="10"/>
      <c r="Q19" s="7" t="s">
        <v>11</v>
      </c>
      <c r="R19" s="10"/>
      <c r="S19" s="10"/>
    </row>
    <row r="20" spans="3:19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5" t="s">
        <v>24</v>
      </c>
      <c r="P20" s="6"/>
      <c r="Q20" s="7" t="s">
        <v>11</v>
      </c>
      <c r="R20" s="6"/>
      <c r="S20" s="6"/>
    </row>
    <row r="21" spans="3:19" x14ac:dyDescent="0.25">
      <c r="C21" s="2" t="s">
        <v>81</v>
      </c>
      <c r="D21" s="1"/>
      <c r="E21" s="1"/>
      <c r="F21" s="1"/>
      <c r="G21" s="1"/>
      <c r="I21" s="2" t="s">
        <v>81</v>
      </c>
      <c r="J21" s="1"/>
      <c r="K21" s="1"/>
      <c r="L21" s="1"/>
      <c r="M21" s="1"/>
      <c r="O21" s="8" t="s">
        <v>74</v>
      </c>
      <c r="P21" s="11">
        <v>-343</v>
      </c>
      <c r="Q21" s="7" t="s">
        <v>26</v>
      </c>
      <c r="R21" s="9">
        <v>2.4500000000000002</v>
      </c>
      <c r="S21" s="10">
        <f>P21*R21</f>
        <v>-840.35</v>
      </c>
    </row>
    <row r="22" spans="3:19" x14ac:dyDescent="0.25">
      <c r="C22" s="1"/>
      <c r="D22" s="1"/>
      <c r="E22" s="1"/>
      <c r="F22" s="1"/>
      <c r="G22" s="1"/>
      <c r="I22" s="1"/>
      <c r="J22" s="1"/>
      <c r="K22" s="1"/>
      <c r="L22" s="1"/>
      <c r="M22" s="1"/>
      <c r="O22" s="8" t="s">
        <v>75</v>
      </c>
      <c r="P22" s="11">
        <v>-635</v>
      </c>
      <c r="Q22" s="7" t="s">
        <v>26</v>
      </c>
      <c r="R22" s="9">
        <v>2.4</v>
      </c>
      <c r="S22" s="10">
        <f>P22*R22</f>
        <v>-1524</v>
      </c>
    </row>
    <row r="23" spans="3:19" x14ac:dyDescent="0.25">
      <c r="C23" s="2" t="s">
        <v>43</v>
      </c>
      <c r="D23" s="1"/>
      <c r="E23" s="1"/>
      <c r="F23" s="1"/>
      <c r="G23" s="1"/>
      <c r="I23" s="2" t="s">
        <v>43</v>
      </c>
      <c r="J23" s="1"/>
      <c r="K23" s="1"/>
      <c r="L23" s="1"/>
      <c r="M23" s="1"/>
      <c r="O23" s="8" t="s">
        <v>88</v>
      </c>
      <c r="P23" s="11">
        <v>-343</v>
      </c>
      <c r="Q23" s="7" t="s">
        <v>26</v>
      </c>
      <c r="R23" s="9">
        <v>2.2000000000000002</v>
      </c>
      <c r="S23" s="10">
        <f>P23*R23</f>
        <v>-754.6</v>
      </c>
    </row>
    <row r="24" spans="3:19" x14ac:dyDescent="0.25">
      <c r="C24" s="1"/>
      <c r="D24" s="1"/>
      <c r="E24" s="1"/>
      <c r="F24" s="1"/>
      <c r="G24" s="1"/>
      <c r="I24" s="1"/>
      <c r="J24" s="1"/>
      <c r="K24" s="1"/>
      <c r="L24" s="1"/>
      <c r="M24" s="1"/>
      <c r="O24" s="8" t="s">
        <v>76</v>
      </c>
      <c r="P24" s="11">
        <v>-395</v>
      </c>
      <c r="Q24" s="7" t="s">
        <v>26</v>
      </c>
      <c r="R24" s="9"/>
      <c r="S24" s="10"/>
    </row>
    <row r="25" spans="3:19" x14ac:dyDescent="0.25">
      <c r="C25" s="1" t="s">
        <v>48</v>
      </c>
      <c r="D25" s="1"/>
      <c r="E25" s="1"/>
      <c r="F25" s="1"/>
      <c r="G25" s="1"/>
      <c r="I25" s="1" t="s">
        <v>48</v>
      </c>
      <c r="J25" s="1"/>
      <c r="K25" s="1"/>
      <c r="L25" s="1"/>
      <c r="M25" s="1"/>
      <c r="O25" s="8" t="s">
        <v>79</v>
      </c>
      <c r="P25" s="10">
        <v>-200</v>
      </c>
      <c r="Q25" s="7" t="s">
        <v>80</v>
      </c>
      <c r="R25" s="9">
        <v>1.37</v>
      </c>
      <c r="S25" s="10">
        <f>P25*R25</f>
        <v>-274</v>
      </c>
    </row>
    <row r="26" spans="3:19" x14ac:dyDescent="0.25">
      <c r="C26" s="2" t="s">
        <v>1</v>
      </c>
      <c r="D26" s="2" t="s">
        <v>2</v>
      </c>
      <c r="E26" s="1"/>
      <c r="F26" s="1"/>
      <c r="G26" s="1"/>
      <c r="I26" s="2" t="s">
        <v>1</v>
      </c>
      <c r="J26" s="2" t="s">
        <v>2</v>
      </c>
      <c r="K26" s="1"/>
      <c r="L26" s="1"/>
      <c r="M26" s="1"/>
      <c r="O26" s="5" t="s">
        <v>28</v>
      </c>
      <c r="P26" s="6"/>
      <c r="Q26" s="7" t="s">
        <v>11</v>
      </c>
      <c r="R26" s="6"/>
      <c r="S26" s="6">
        <f>SUM(S21:S25)</f>
        <v>-3392.95</v>
      </c>
    </row>
    <row r="27" spans="3:19" x14ac:dyDescent="0.25">
      <c r="C27" s="2" t="s">
        <v>3</v>
      </c>
      <c r="D27" s="2" t="s">
        <v>4</v>
      </c>
      <c r="E27" s="1"/>
      <c r="F27" s="1"/>
      <c r="G27" s="1"/>
      <c r="I27" s="2" t="s">
        <v>3</v>
      </c>
      <c r="J27" s="2" t="s">
        <v>71</v>
      </c>
      <c r="K27" s="1"/>
      <c r="L27" s="1"/>
      <c r="M27" s="1"/>
      <c r="O27" s="5" t="s">
        <v>29</v>
      </c>
      <c r="P27" s="6"/>
      <c r="Q27" s="7" t="s">
        <v>11</v>
      </c>
      <c r="R27" s="6"/>
      <c r="S27" s="6"/>
    </row>
    <row r="28" spans="3:19" x14ac:dyDescent="0.25">
      <c r="C28" s="2" t="s">
        <v>5</v>
      </c>
      <c r="D28" s="2" t="s">
        <v>78</v>
      </c>
      <c r="E28" s="1"/>
      <c r="F28" s="1"/>
      <c r="G28" s="1"/>
      <c r="I28" s="2" t="s">
        <v>5</v>
      </c>
      <c r="J28" s="2" t="s">
        <v>78</v>
      </c>
      <c r="K28" s="1"/>
      <c r="L28" s="1"/>
      <c r="M28" s="1"/>
      <c r="O28" s="8" t="s">
        <v>30</v>
      </c>
      <c r="P28" s="10"/>
      <c r="Q28" s="7" t="s">
        <v>31</v>
      </c>
      <c r="R28" s="10"/>
      <c r="S28" s="10">
        <v>-200</v>
      </c>
    </row>
    <row r="29" spans="3:19" x14ac:dyDescent="0.25">
      <c r="C29" s="2" t="s">
        <v>7</v>
      </c>
      <c r="D29" s="2" t="s">
        <v>73</v>
      </c>
      <c r="E29" s="1"/>
      <c r="F29" s="1"/>
      <c r="G29" s="1"/>
      <c r="I29" s="2" t="s">
        <v>7</v>
      </c>
      <c r="J29" s="2" t="s">
        <v>73</v>
      </c>
      <c r="K29" s="1"/>
      <c r="L29" s="1"/>
      <c r="M29" s="1"/>
      <c r="O29" s="8" t="s">
        <v>32</v>
      </c>
      <c r="P29" s="10"/>
      <c r="Q29" s="7" t="s">
        <v>31</v>
      </c>
      <c r="R29" s="10"/>
      <c r="S29" s="10">
        <v>-115</v>
      </c>
    </row>
    <row r="30" spans="3:19" x14ac:dyDescent="0.25">
      <c r="C30" s="2" t="s">
        <v>49</v>
      </c>
      <c r="D30" s="2" t="s">
        <v>50</v>
      </c>
      <c r="E30" s="1"/>
      <c r="F30" s="1"/>
      <c r="G30" s="1"/>
      <c r="I30" s="2" t="s">
        <v>49</v>
      </c>
      <c r="J30" s="2" t="s">
        <v>50</v>
      </c>
      <c r="K30" s="1"/>
      <c r="L30" s="1"/>
      <c r="M30" s="1"/>
      <c r="O30" s="8" t="s">
        <v>33</v>
      </c>
      <c r="P30" s="10"/>
      <c r="Q30" s="7" t="s">
        <v>31</v>
      </c>
      <c r="R30" s="10"/>
      <c r="S30" s="10">
        <v>-580</v>
      </c>
    </row>
    <row r="31" spans="3:19" x14ac:dyDescent="0.25">
      <c r="C31" s="1"/>
      <c r="D31" s="1"/>
      <c r="E31" s="1"/>
      <c r="F31" s="1"/>
      <c r="G31" s="1"/>
      <c r="I31" s="1"/>
      <c r="J31" s="1"/>
      <c r="K31" s="1"/>
      <c r="L31" s="1"/>
      <c r="M31" s="1"/>
      <c r="O31" s="8" t="s">
        <v>34</v>
      </c>
      <c r="P31" s="10"/>
      <c r="Q31" s="7" t="s">
        <v>31</v>
      </c>
      <c r="R31" s="10"/>
      <c r="S31" s="10">
        <v>-200</v>
      </c>
    </row>
    <row r="32" spans="3:19" x14ac:dyDescent="0.25">
      <c r="C32" s="3" t="s">
        <v>9</v>
      </c>
      <c r="D32" s="4" t="s">
        <v>10</v>
      </c>
      <c r="E32" s="4" t="s">
        <v>11</v>
      </c>
      <c r="F32" s="4" t="s">
        <v>12</v>
      </c>
      <c r="G32" s="4" t="s">
        <v>13</v>
      </c>
      <c r="I32" s="3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O32" s="8" t="s">
        <v>35</v>
      </c>
      <c r="P32" s="10"/>
      <c r="Q32" s="7" t="s">
        <v>31</v>
      </c>
      <c r="R32" s="10"/>
      <c r="S32" s="10">
        <v>-29</v>
      </c>
    </row>
    <row r="33" spans="3:19" x14ac:dyDescent="0.25">
      <c r="C33" s="1"/>
      <c r="D33" s="1"/>
      <c r="E33" s="1"/>
      <c r="F33" s="1"/>
      <c r="G33" s="1"/>
      <c r="I33" s="1"/>
      <c r="J33" s="1"/>
      <c r="K33" s="1"/>
      <c r="L33" s="1"/>
      <c r="M33" s="1"/>
      <c r="O33" s="8" t="s">
        <v>36</v>
      </c>
      <c r="P33" s="9">
        <v>-5.7000000000000002E-2</v>
      </c>
      <c r="Q33" s="7" t="s">
        <v>31</v>
      </c>
      <c r="R33" s="9">
        <v>246</v>
      </c>
      <c r="S33" s="10">
        <f>P33*R33</f>
        <v>-14.022</v>
      </c>
    </row>
    <row r="34" spans="3:19" x14ac:dyDescent="0.25">
      <c r="C34" s="2" t="s">
        <v>87</v>
      </c>
      <c r="D34" s="1"/>
      <c r="E34" s="1"/>
      <c r="F34" s="1"/>
      <c r="G34" s="1"/>
      <c r="I34" s="2" t="s">
        <v>87</v>
      </c>
      <c r="J34" s="1"/>
      <c r="K34" s="1"/>
      <c r="L34" s="1"/>
      <c r="M34" s="1"/>
      <c r="O34" s="8" t="s">
        <v>37</v>
      </c>
      <c r="P34" s="9">
        <v>-9</v>
      </c>
      <c r="Q34" s="7" t="s">
        <v>31</v>
      </c>
      <c r="R34" s="9">
        <v>5</v>
      </c>
      <c r="S34" s="10">
        <f>P34*R34</f>
        <v>-45</v>
      </c>
    </row>
    <row r="35" spans="3:19" x14ac:dyDescent="0.25">
      <c r="C35" s="1"/>
      <c r="D35" s="1"/>
      <c r="E35" s="1"/>
      <c r="F35" s="1"/>
      <c r="G35" s="1"/>
      <c r="I35" s="1"/>
      <c r="J35" s="1"/>
      <c r="K35" s="1"/>
      <c r="L35" s="1"/>
      <c r="M35" s="1"/>
      <c r="O35" s="8" t="s">
        <v>38</v>
      </c>
      <c r="P35" s="9">
        <v>-180</v>
      </c>
      <c r="Q35" s="7" t="s">
        <v>26</v>
      </c>
      <c r="R35" s="9">
        <v>0.85</v>
      </c>
      <c r="S35" s="10">
        <f>P35*R35</f>
        <v>-153</v>
      </c>
    </row>
    <row r="36" spans="3:19" x14ac:dyDescent="0.25">
      <c r="C36" s="2" t="s">
        <v>43</v>
      </c>
      <c r="D36" s="1"/>
      <c r="E36" s="1"/>
      <c r="F36" s="1"/>
      <c r="G36" s="1"/>
      <c r="I36" s="2" t="s">
        <v>43</v>
      </c>
      <c r="J36" s="1"/>
      <c r="K36" s="1"/>
      <c r="L36" s="1"/>
      <c r="M36" s="1"/>
      <c r="O36" s="8" t="s">
        <v>39</v>
      </c>
      <c r="P36" s="9">
        <v>-0.375</v>
      </c>
      <c r="Q36" s="7" t="s">
        <v>11</v>
      </c>
      <c r="R36" s="9">
        <v>14.1</v>
      </c>
      <c r="S36" s="10">
        <f>P36*R36</f>
        <v>-5.2874999999999996</v>
      </c>
    </row>
    <row r="37" spans="3:19" x14ac:dyDescent="0.25">
      <c r="C37" s="1"/>
      <c r="D37" s="1"/>
      <c r="E37" s="1"/>
      <c r="F37" s="1"/>
      <c r="G37" s="1"/>
      <c r="I37" s="1"/>
      <c r="J37" s="1"/>
      <c r="K37" s="1"/>
      <c r="L37" s="1"/>
      <c r="M37" s="1"/>
      <c r="O37" s="5" t="s">
        <v>40</v>
      </c>
      <c r="P37" s="6"/>
      <c r="Q37" s="7" t="s">
        <v>11</v>
      </c>
      <c r="R37" s="6"/>
      <c r="S37" s="6">
        <f>SUM(S27:S36)</f>
        <v>-1341.3094999999998</v>
      </c>
    </row>
    <row r="38" spans="3:19" x14ac:dyDescent="0.25">
      <c r="C38" s="1" t="s">
        <v>56</v>
      </c>
      <c r="D38" s="1"/>
      <c r="E38" s="1"/>
      <c r="F38" s="1"/>
      <c r="G38" s="1"/>
      <c r="I38" s="1" t="s">
        <v>56</v>
      </c>
      <c r="J38" s="1"/>
      <c r="K38" s="1"/>
      <c r="L38" s="1"/>
      <c r="M38" s="1"/>
      <c r="O38" s="5" t="s">
        <v>24</v>
      </c>
      <c r="P38" s="6"/>
      <c r="Q38" s="7" t="s">
        <v>11</v>
      </c>
      <c r="R38" s="6"/>
      <c r="S38" s="6">
        <f>SUM(S26,S37)</f>
        <v>-4734.2595000000001</v>
      </c>
    </row>
    <row r="39" spans="3:19" x14ac:dyDescent="0.25">
      <c r="C39" s="2" t="s">
        <v>1</v>
      </c>
      <c r="D39" s="2" t="s">
        <v>2</v>
      </c>
      <c r="E39" s="1"/>
      <c r="F39" s="1"/>
      <c r="G39" s="1"/>
      <c r="I39" s="2" t="s">
        <v>1</v>
      </c>
      <c r="J39" s="2" t="s">
        <v>2</v>
      </c>
      <c r="K39" s="1"/>
      <c r="L39" s="1"/>
      <c r="M39" s="1"/>
      <c r="O39" s="5" t="s">
        <v>41</v>
      </c>
      <c r="P39" s="6"/>
      <c r="Q39" s="7" t="s">
        <v>11</v>
      </c>
      <c r="R39" s="6"/>
      <c r="S39" s="6">
        <f>SUM(S18,S38)</f>
        <v>10406.463496875002</v>
      </c>
    </row>
    <row r="40" spans="3:19" x14ac:dyDescent="0.25">
      <c r="C40" s="2" t="s">
        <v>3</v>
      </c>
      <c r="D40" s="2" t="s">
        <v>4</v>
      </c>
      <c r="E40" s="1"/>
      <c r="F40" s="1"/>
      <c r="G40" s="1"/>
      <c r="I40" s="2" t="s">
        <v>3</v>
      </c>
      <c r="J40" s="2" t="s">
        <v>71</v>
      </c>
      <c r="K40" s="1"/>
      <c r="L40" s="1"/>
      <c r="M40" s="1"/>
      <c r="O40" s="1"/>
      <c r="P40" s="1"/>
      <c r="Q40" s="1"/>
      <c r="R40" s="1"/>
      <c r="S40" s="1"/>
    </row>
    <row r="41" spans="3:19" x14ac:dyDescent="0.25">
      <c r="C41" s="2" t="s">
        <v>5</v>
      </c>
      <c r="D41" s="2" t="s">
        <v>78</v>
      </c>
      <c r="E41" s="1"/>
      <c r="F41" s="1"/>
      <c r="G41" s="1"/>
      <c r="I41" s="2" t="s">
        <v>5</v>
      </c>
      <c r="J41" s="2" t="s">
        <v>78</v>
      </c>
      <c r="K41" s="1"/>
      <c r="L41" s="1"/>
      <c r="M41" s="1"/>
      <c r="O41" s="1"/>
      <c r="P41" s="1"/>
      <c r="Q41" s="1"/>
      <c r="R41" s="1"/>
      <c r="S41" s="1"/>
    </row>
    <row r="42" spans="3:19" x14ac:dyDescent="0.25">
      <c r="C42" s="2" t="s">
        <v>7</v>
      </c>
      <c r="D42" s="2" t="s">
        <v>73</v>
      </c>
      <c r="E42" s="1"/>
      <c r="F42" s="1"/>
      <c r="G42" s="1"/>
      <c r="I42" s="2" t="s">
        <v>7</v>
      </c>
      <c r="J42" s="2" t="s">
        <v>73</v>
      </c>
      <c r="K42" s="1"/>
      <c r="L42" s="1"/>
      <c r="M42" s="1"/>
      <c r="O42" s="1"/>
      <c r="P42" s="1"/>
      <c r="Q42" s="1"/>
      <c r="R42" s="1"/>
      <c r="S42" s="1"/>
    </row>
    <row r="43" spans="3:19" x14ac:dyDescent="0.25">
      <c r="C43" s="2" t="s">
        <v>49</v>
      </c>
      <c r="D43" s="2" t="s">
        <v>50</v>
      </c>
      <c r="E43" s="1"/>
      <c r="F43" s="1"/>
      <c r="G43" s="1"/>
      <c r="I43" s="2" t="s">
        <v>49</v>
      </c>
      <c r="J43" s="2" t="s">
        <v>50</v>
      </c>
      <c r="K43" s="1"/>
      <c r="L43" s="1"/>
      <c r="M43" s="1"/>
      <c r="O43" s="2" t="s">
        <v>43</v>
      </c>
      <c r="P43" s="1"/>
      <c r="Q43" s="1"/>
      <c r="R43" s="1"/>
      <c r="S43" s="1"/>
    </row>
    <row r="44" spans="3:19" x14ac:dyDescent="0.25">
      <c r="C44" s="1"/>
      <c r="D44" s="1"/>
      <c r="E44" s="1"/>
      <c r="F44" s="1"/>
      <c r="G44" s="1"/>
      <c r="I44" s="1"/>
      <c r="J44" s="1"/>
      <c r="K44" s="1"/>
      <c r="L44" s="1"/>
      <c r="M44" s="1"/>
      <c r="O44" s="1"/>
      <c r="P44" s="1"/>
      <c r="Q44" s="1"/>
      <c r="R44" s="1"/>
      <c r="S44" s="1"/>
    </row>
    <row r="45" spans="3:19" x14ac:dyDescent="0.25">
      <c r="C45" s="3" t="s">
        <v>9</v>
      </c>
      <c r="D45" s="4" t="s">
        <v>10</v>
      </c>
      <c r="E45" s="4" t="s">
        <v>11</v>
      </c>
      <c r="F45" s="4" t="s">
        <v>12</v>
      </c>
      <c r="G45" s="4" t="s">
        <v>13</v>
      </c>
      <c r="I45" s="3" t="s">
        <v>9</v>
      </c>
      <c r="J45" s="4" t="s">
        <v>10</v>
      </c>
      <c r="K45" s="4" t="s">
        <v>11</v>
      </c>
      <c r="L45" s="4" t="s">
        <v>12</v>
      </c>
      <c r="M45" s="4" t="s">
        <v>13</v>
      </c>
      <c r="O45" s="1" t="s">
        <v>44</v>
      </c>
      <c r="P45" s="1"/>
      <c r="Q45" s="1"/>
      <c r="R45" s="1"/>
      <c r="S45" s="1"/>
    </row>
    <row r="46" spans="3:19" x14ac:dyDescent="0.25">
      <c r="C46" s="1"/>
      <c r="D46" s="1"/>
      <c r="E46" s="1"/>
      <c r="F46" s="1"/>
      <c r="G46" s="1"/>
      <c r="I46" s="1"/>
      <c r="J46" s="1"/>
      <c r="K46" s="1"/>
      <c r="L46" s="1"/>
      <c r="M46" s="1"/>
      <c r="O46" s="2" t="s">
        <v>1</v>
      </c>
      <c r="P46" s="2" t="s">
        <v>2</v>
      </c>
      <c r="Q46" s="1"/>
      <c r="R46" s="1"/>
      <c r="S46" s="1"/>
    </row>
    <row r="47" spans="3:19" x14ac:dyDescent="0.25">
      <c r="C47" s="2" t="s">
        <v>87</v>
      </c>
      <c r="D47" s="1"/>
      <c r="E47" s="1"/>
      <c r="F47" s="1"/>
      <c r="G47" s="1"/>
      <c r="I47" s="2" t="s">
        <v>87</v>
      </c>
      <c r="J47" s="1"/>
      <c r="K47" s="1"/>
      <c r="L47" s="1"/>
      <c r="M47" s="1"/>
      <c r="O47" s="2" t="s">
        <v>3</v>
      </c>
      <c r="P47" s="2" t="s">
        <v>72</v>
      </c>
      <c r="Q47" s="1"/>
      <c r="R47" s="1"/>
      <c r="S47" s="1"/>
    </row>
    <row r="48" spans="3:19" x14ac:dyDescent="0.25">
      <c r="C48" s="1"/>
      <c r="D48" s="1"/>
      <c r="E48" s="1"/>
      <c r="F48" s="1"/>
      <c r="G48" s="1"/>
      <c r="I48" s="1"/>
      <c r="J48" s="1"/>
      <c r="K48" s="1"/>
      <c r="L48" s="1"/>
      <c r="M48" s="1"/>
      <c r="O48" s="2" t="s">
        <v>5</v>
      </c>
      <c r="P48" s="2" t="s">
        <v>78</v>
      </c>
      <c r="Q48" s="1"/>
      <c r="R48" s="1"/>
      <c r="S48" s="1"/>
    </row>
    <row r="49" spans="3:19" x14ac:dyDescent="0.25">
      <c r="C49" s="2" t="s">
        <v>43</v>
      </c>
      <c r="D49" s="1"/>
      <c r="E49" s="1"/>
      <c r="F49" s="1"/>
      <c r="G49" s="1"/>
      <c r="I49" s="2" t="s">
        <v>43</v>
      </c>
      <c r="J49" s="1"/>
      <c r="K49" s="1"/>
      <c r="L49" s="1"/>
      <c r="M49" s="1"/>
      <c r="O49" s="2" t="s">
        <v>7</v>
      </c>
      <c r="P49" s="2" t="s">
        <v>73</v>
      </c>
      <c r="Q49" s="1"/>
      <c r="R49" s="1"/>
      <c r="S49" s="1"/>
    </row>
    <row r="50" spans="3:19" x14ac:dyDescent="0.25">
      <c r="C50" s="1"/>
      <c r="D50" s="1"/>
      <c r="E50" s="1"/>
      <c r="F50" s="1"/>
      <c r="G50" s="1"/>
      <c r="I50" s="1"/>
      <c r="J50" s="1"/>
      <c r="K50" s="1"/>
      <c r="L50" s="1"/>
      <c r="M50" s="1"/>
      <c r="O50" s="1"/>
      <c r="P50" s="1"/>
      <c r="Q50" s="1"/>
      <c r="R50" s="1"/>
      <c r="S50" s="1"/>
    </row>
    <row r="51" spans="3:19" x14ac:dyDescent="0.25">
      <c r="C51" s="2" t="s">
        <v>67</v>
      </c>
      <c r="D51" s="1"/>
      <c r="E51" s="1"/>
      <c r="F51" s="1"/>
      <c r="G51" s="1"/>
      <c r="I51" s="2" t="s">
        <v>67</v>
      </c>
      <c r="J51" s="1"/>
      <c r="K51" s="1"/>
      <c r="L51" s="1"/>
      <c r="M51" s="1"/>
      <c r="O51" s="3" t="s">
        <v>9</v>
      </c>
      <c r="P51" s="4" t="s">
        <v>10</v>
      </c>
      <c r="Q51" s="4" t="s">
        <v>11</v>
      </c>
      <c r="R51" s="4" t="s">
        <v>12</v>
      </c>
      <c r="S51" s="4" t="s">
        <v>13</v>
      </c>
    </row>
    <row r="52" spans="3:19" x14ac:dyDescent="0.25">
      <c r="C52" s="2" t="s">
        <v>68</v>
      </c>
      <c r="D52" s="1"/>
      <c r="E52" s="1"/>
      <c r="F52" s="1"/>
      <c r="G52" s="1"/>
      <c r="I52" s="2" t="s">
        <v>68</v>
      </c>
      <c r="J52" s="1"/>
      <c r="K52" s="1"/>
      <c r="L52" s="1"/>
      <c r="M52" s="1"/>
      <c r="O52" s="5" t="s">
        <v>14</v>
      </c>
      <c r="P52" s="6"/>
      <c r="Q52" s="7" t="s">
        <v>11</v>
      </c>
      <c r="R52" s="6"/>
      <c r="S52" s="6"/>
    </row>
    <row r="53" spans="3:19" x14ac:dyDescent="0.25">
      <c r="C53" s="1"/>
      <c r="D53" s="1"/>
      <c r="E53" s="1"/>
      <c r="F53" s="1"/>
      <c r="G53" s="1"/>
      <c r="I53" s="1"/>
      <c r="J53" s="1"/>
      <c r="K53" s="1"/>
      <c r="L53" s="1"/>
      <c r="M53" s="1"/>
      <c r="O53" s="8" t="s">
        <v>45</v>
      </c>
      <c r="P53" s="9">
        <v>20.7</v>
      </c>
      <c r="Q53" s="7" t="s">
        <v>16</v>
      </c>
      <c r="R53" s="10">
        <v>906.5</v>
      </c>
      <c r="S53" s="10">
        <f>P53*R53</f>
        <v>18764.55</v>
      </c>
    </row>
    <row r="54" spans="3:19" x14ac:dyDescent="0.25">
      <c r="C54" s="2" t="s">
        <v>69</v>
      </c>
      <c r="D54" s="1"/>
      <c r="E54" s="1"/>
      <c r="F54" s="1"/>
      <c r="G54" s="1"/>
      <c r="I54" s="2" t="s">
        <v>69</v>
      </c>
      <c r="J54" s="1"/>
      <c r="K54" s="1"/>
      <c r="L54" s="1"/>
      <c r="M54" s="1"/>
      <c r="O54" s="8" t="s">
        <v>17</v>
      </c>
      <c r="P54" s="9">
        <v>0.375</v>
      </c>
      <c r="Q54" s="7" t="s">
        <v>16</v>
      </c>
      <c r="R54" s="10">
        <v>2101.600085</v>
      </c>
      <c r="S54" s="10">
        <f>P54*R54</f>
        <v>788.10003187500001</v>
      </c>
    </row>
    <row r="55" spans="3:19" x14ac:dyDescent="0.25">
      <c r="C55" s="2" t="s">
        <v>70</v>
      </c>
      <c r="D55" s="1"/>
      <c r="E55" s="1"/>
      <c r="F55" s="1"/>
      <c r="G55" s="1"/>
      <c r="I55" s="2" t="s">
        <v>70</v>
      </c>
      <c r="J55" s="1"/>
      <c r="K55" s="1"/>
      <c r="L55" s="1"/>
      <c r="M55" s="1"/>
      <c r="O55" s="8" t="s">
        <v>18</v>
      </c>
      <c r="P55" s="9">
        <v>0.03</v>
      </c>
      <c r="Q55" s="7" t="s">
        <v>16</v>
      </c>
      <c r="R55" s="10">
        <v>1140.7655</v>
      </c>
      <c r="S55" s="10">
        <f>P55*R55</f>
        <v>34.222964999999995</v>
      </c>
    </row>
    <row r="56" spans="3:19" x14ac:dyDescent="0.25">
      <c r="O56" s="8" t="s">
        <v>19</v>
      </c>
      <c r="P56" s="9">
        <v>-0.54</v>
      </c>
      <c r="Q56" s="7" t="s">
        <v>16</v>
      </c>
      <c r="R56" s="10">
        <v>4140</v>
      </c>
      <c r="S56" s="10">
        <f>P56*R56</f>
        <v>-2235.6000000000004</v>
      </c>
    </row>
    <row r="57" spans="3:19" x14ac:dyDescent="0.25">
      <c r="O57" s="8" t="s">
        <v>20</v>
      </c>
      <c r="P57" s="9">
        <v>-5.7000000000000002E-2</v>
      </c>
      <c r="Q57" s="7" t="s">
        <v>16</v>
      </c>
      <c r="R57" s="10"/>
      <c r="S57" s="10"/>
    </row>
    <row r="58" spans="3:19" x14ac:dyDescent="0.25">
      <c r="O58" s="8" t="s">
        <v>21</v>
      </c>
      <c r="P58" s="9">
        <v>-5.2</v>
      </c>
      <c r="Q58" s="7" t="s">
        <v>16</v>
      </c>
      <c r="R58" s="10"/>
      <c r="S58" s="10"/>
    </row>
    <row r="59" spans="3:19" x14ac:dyDescent="0.25">
      <c r="O59" s="8" t="s">
        <v>11</v>
      </c>
      <c r="P59" s="10"/>
      <c r="Q59" s="7" t="s">
        <v>11</v>
      </c>
      <c r="R59" s="10"/>
      <c r="S59" s="10"/>
    </row>
    <row r="60" spans="3:19" x14ac:dyDescent="0.25">
      <c r="O60" s="8" t="s">
        <v>22</v>
      </c>
      <c r="P60" s="10"/>
      <c r="Q60" s="7" t="s">
        <v>11</v>
      </c>
      <c r="R60" s="10"/>
      <c r="S60" s="10"/>
    </row>
    <row r="61" spans="3:19" x14ac:dyDescent="0.25">
      <c r="O61" s="8" t="s">
        <v>11</v>
      </c>
      <c r="P61" s="10"/>
      <c r="Q61" s="7" t="s">
        <v>11</v>
      </c>
      <c r="R61" s="10"/>
      <c r="S61" s="10"/>
    </row>
    <row r="62" spans="3:19" x14ac:dyDescent="0.25">
      <c r="O62" s="5" t="s">
        <v>23</v>
      </c>
      <c r="P62" s="6"/>
      <c r="Q62" s="7" t="s">
        <v>11</v>
      </c>
      <c r="R62" s="6"/>
      <c r="S62" s="6">
        <f>SUM(S53:S61)</f>
        <v>17351.272996874999</v>
      </c>
    </row>
    <row r="63" spans="3:19" x14ac:dyDescent="0.25">
      <c r="O63" s="8" t="s">
        <v>11</v>
      </c>
      <c r="P63" s="10"/>
      <c r="Q63" s="7" t="s">
        <v>11</v>
      </c>
      <c r="R63" s="10"/>
      <c r="S63" s="10"/>
    </row>
    <row r="64" spans="3:19" x14ac:dyDescent="0.25">
      <c r="O64" s="5" t="s">
        <v>24</v>
      </c>
      <c r="P64" s="6"/>
      <c r="Q64" s="7" t="s">
        <v>11</v>
      </c>
      <c r="R64" s="6"/>
      <c r="S64" s="6"/>
    </row>
    <row r="65" spans="15:19" x14ac:dyDescent="0.25">
      <c r="O65" s="8" t="s">
        <v>74</v>
      </c>
      <c r="P65" s="11">
        <v>-440</v>
      </c>
      <c r="Q65" s="7" t="s">
        <v>26</v>
      </c>
      <c r="R65" s="9">
        <v>2.4500000000000002</v>
      </c>
      <c r="S65" s="10">
        <f>P65*R65</f>
        <v>-1078</v>
      </c>
    </row>
    <row r="66" spans="15:19" x14ac:dyDescent="0.25">
      <c r="O66" s="8" t="s">
        <v>75</v>
      </c>
      <c r="P66" s="11">
        <v>-796</v>
      </c>
      <c r="Q66" s="7" t="s">
        <v>26</v>
      </c>
      <c r="R66" s="9">
        <v>2.4</v>
      </c>
      <c r="S66" s="10">
        <f>P66*R66</f>
        <v>-1910.3999999999999</v>
      </c>
    </row>
    <row r="67" spans="15:19" x14ac:dyDescent="0.25">
      <c r="O67" s="8" t="s">
        <v>88</v>
      </c>
      <c r="P67" s="11">
        <v>-407</v>
      </c>
      <c r="Q67" s="7" t="s">
        <v>26</v>
      </c>
      <c r="R67" s="9">
        <v>2.2000000000000002</v>
      </c>
      <c r="S67" s="10">
        <f>P67*R67</f>
        <v>-895.40000000000009</v>
      </c>
    </row>
    <row r="68" spans="15:19" x14ac:dyDescent="0.25">
      <c r="O68" s="8" t="s">
        <v>76</v>
      </c>
      <c r="P68" s="11">
        <v>-395</v>
      </c>
      <c r="Q68" s="7" t="s">
        <v>26</v>
      </c>
      <c r="R68" s="9"/>
      <c r="S68" s="10"/>
    </row>
    <row r="69" spans="15:19" x14ac:dyDescent="0.25">
      <c r="O69" s="8" t="s">
        <v>46</v>
      </c>
      <c r="P69" s="11">
        <v>-322</v>
      </c>
      <c r="Q69" s="7" t="s">
        <v>26</v>
      </c>
      <c r="R69" s="9">
        <v>4.05</v>
      </c>
      <c r="S69" s="10">
        <f>P69*R69</f>
        <v>-1304.0999999999999</v>
      </c>
    </row>
    <row r="70" spans="15:19" x14ac:dyDescent="0.25">
      <c r="O70" s="8" t="s">
        <v>79</v>
      </c>
      <c r="P70" s="11">
        <v>-200</v>
      </c>
      <c r="Q70" s="7" t="s">
        <v>80</v>
      </c>
      <c r="R70" s="9">
        <v>1.37</v>
      </c>
      <c r="S70" s="10">
        <f>P70*R70</f>
        <v>-274</v>
      </c>
    </row>
    <row r="71" spans="15:19" x14ac:dyDescent="0.25">
      <c r="O71" s="5" t="s">
        <v>28</v>
      </c>
      <c r="P71" s="6"/>
      <c r="Q71" s="7" t="s">
        <v>11</v>
      </c>
      <c r="R71" s="6"/>
      <c r="S71" s="6">
        <f>SUM(S65:S70)</f>
        <v>-5461.9</v>
      </c>
    </row>
    <row r="72" spans="15:19" x14ac:dyDescent="0.25">
      <c r="O72" s="5" t="s">
        <v>29</v>
      </c>
      <c r="P72" s="6"/>
      <c r="Q72" s="7" t="s">
        <v>11</v>
      </c>
      <c r="R72" s="6"/>
      <c r="S72" s="6"/>
    </row>
    <row r="73" spans="15:19" x14ac:dyDescent="0.25">
      <c r="O73" s="8" t="s">
        <v>47</v>
      </c>
      <c r="P73" s="10"/>
      <c r="Q73" s="7" t="s">
        <v>31</v>
      </c>
      <c r="R73" s="10"/>
      <c r="S73" s="10">
        <v>-200</v>
      </c>
    </row>
    <row r="74" spans="15:19" x14ac:dyDescent="0.25">
      <c r="O74" s="8" t="s">
        <v>32</v>
      </c>
      <c r="P74" s="10"/>
      <c r="Q74" s="7" t="s">
        <v>31</v>
      </c>
      <c r="R74" s="10"/>
      <c r="S74" s="10">
        <v>-115</v>
      </c>
    </row>
    <row r="75" spans="15:19" x14ac:dyDescent="0.25">
      <c r="O75" s="8" t="s">
        <v>33</v>
      </c>
      <c r="P75" s="10"/>
      <c r="Q75" s="7" t="s">
        <v>31</v>
      </c>
      <c r="R75" s="10"/>
      <c r="S75" s="10">
        <v>-580</v>
      </c>
    </row>
    <row r="76" spans="15:19" x14ac:dyDescent="0.25">
      <c r="O76" s="8" t="s">
        <v>34</v>
      </c>
      <c r="P76" s="10"/>
      <c r="Q76" s="7" t="s">
        <v>31</v>
      </c>
      <c r="R76" s="10"/>
      <c r="S76" s="10">
        <v>-200</v>
      </c>
    </row>
    <row r="77" spans="15:19" x14ac:dyDescent="0.25">
      <c r="O77" s="8" t="s">
        <v>35</v>
      </c>
      <c r="P77" s="10"/>
      <c r="Q77" s="7" t="s">
        <v>31</v>
      </c>
      <c r="R77" s="10"/>
      <c r="S77" s="10">
        <v>-29</v>
      </c>
    </row>
    <row r="78" spans="15:19" x14ac:dyDescent="0.25">
      <c r="O78" s="8" t="s">
        <v>36</v>
      </c>
      <c r="P78" s="9">
        <v>-5.7000000000000002E-2</v>
      </c>
      <c r="Q78" s="7" t="s">
        <v>31</v>
      </c>
      <c r="R78" s="10">
        <v>246</v>
      </c>
      <c r="S78" s="10">
        <f>P78*R78</f>
        <v>-14.022</v>
      </c>
    </row>
    <row r="79" spans="15:19" x14ac:dyDescent="0.25">
      <c r="O79" s="8" t="s">
        <v>37</v>
      </c>
      <c r="P79" s="9">
        <v>-5.2</v>
      </c>
      <c r="Q79" s="7" t="s">
        <v>31</v>
      </c>
      <c r="R79" s="10">
        <v>5</v>
      </c>
      <c r="S79" s="10">
        <f>P79*R79</f>
        <v>-26</v>
      </c>
    </row>
    <row r="80" spans="15:19" x14ac:dyDescent="0.25">
      <c r="O80" s="8" t="s">
        <v>38</v>
      </c>
      <c r="P80" s="10">
        <v>-266</v>
      </c>
      <c r="Q80" s="7" t="s">
        <v>26</v>
      </c>
      <c r="R80" s="9">
        <v>0.85</v>
      </c>
      <c r="S80" s="10">
        <f>P80*R80</f>
        <v>-226.1</v>
      </c>
    </row>
    <row r="81" spans="15:19" x14ac:dyDescent="0.25">
      <c r="O81" s="8" t="s">
        <v>39</v>
      </c>
      <c r="P81" s="9">
        <v>-0.375</v>
      </c>
      <c r="Q81" s="7" t="s">
        <v>11</v>
      </c>
      <c r="R81" s="9">
        <v>14.1</v>
      </c>
      <c r="S81" s="10">
        <f>P81*R81</f>
        <v>-5.2874999999999996</v>
      </c>
    </row>
    <row r="82" spans="15:19" x14ac:dyDescent="0.25">
      <c r="O82" s="5" t="s">
        <v>40</v>
      </c>
      <c r="P82" s="6"/>
      <c r="Q82" s="7" t="s">
        <v>11</v>
      </c>
      <c r="R82" s="6"/>
      <c r="S82" s="6">
        <f>SUM(S72:S81)</f>
        <v>-1395.4094999999998</v>
      </c>
    </row>
    <row r="83" spans="15:19" x14ac:dyDescent="0.25">
      <c r="O83" s="5" t="s">
        <v>24</v>
      </c>
      <c r="P83" s="6"/>
      <c r="Q83" s="7" t="s">
        <v>11</v>
      </c>
      <c r="R83" s="6"/>
      <c r="S83" s="6">
        <f>SUM(S71,S82)</f>
        <v>-6857.3094999999994</v>
      </c>
    </row>
    <row r="84" spans="15:19" x14ac:dyDescent="0.25">
      <c r="O84" s="5" t="s">
        <v>41</v>
      </c>
      <c r="P84" s="6"/>
      <c r="Q84" s="7" t="s">
        <v>11</v>
      </c>
      <c r="R84" s="6"/>
      <c r="S84" s="6">
        <f>SUM(S62,S83)</f>
        <v>10493.963496875</v>
      </c>
    </row>
    <row r="85" spans="15:19" x14ac:dyDescent="0.25">
      <c r="O85" s="1"/>
      <c r="P85" s="1"/>
      <c r="Q85" s="1"/>
      <c r="R85" s="1"/>
      <c r="S85" s="1"/>
    </row>
    <row r="86" spans="15:19" x14ac:dyDescent="0.25">
      <c r="O86" s="1"/>
      <c r="P86" s="1"/>
      <c r="Q86" s="1"/>
      <c r="R86" s="1"/>
      <c r="S86" s="1"/>
    </row>
    <row r="87" spans="15:19" x14ac:dyDescent="0.25">
      <c r="O87" s="1"/>
      <c r="P87" s="1"/>
      <c r="Q87" s="1"/>
      <c r="R87" s="1"/>
      <c r="S87" s="1"/>
    </row>
    <row r="88" spans="15:19" x14ac:dyDescent="0.25">
      <c r="O88" s="2" t="s">
        <v>43</v>
      </c>
      <c r="P88" s="1"/>
      <c r="Q88" s="1"/>
      <c r="R88" s="1"/>
      <c r="S88" s="1"/>
    </row>
    <row r="89" spans="15:19" x14ac:dyDescent="0.25">
      <c r="O89" s="1"/>
      <c r="P89" s="1"/>
      <c r="Q89" s="1"/>
      <c r="R89" s="1"/>
      <c r="S89" s="1"/>
    </row>
    <row r="90" spans="15:19" x14ac:dyDescent="0.25">
      <c r="O90" s="1" t="s">
        <v>48</v>
      </c>
      <c r="P90" s="1"/>
      <c r="Q90" s="1"/>
      <c r="R90" s="1"/>
      <c r="S90" s="1"/>
    </row>
    <row r="91" spans="15:19" x14ac:dyDescent="0.25">
      <c r="O91" s="2" t="s">
        <v>1</v>
      </c>
      <c r="P91" s="2" t="s">
        <v>2</v>
      </c>
      <c r="Q91" s="1"/>
      <c r="R91" s="1"/>
      <c r="S91" s="1"/>
    </row>
    <row r="92" spans="15:19" x14ac:dyDescent="0.25">
      <c r="O92" s="2" t="s">
        <v>3</v>
      </c>
      <c r="P92" s="2" t="s">
        <v>72</v>
      </c>
      <c r="Q92" s="1"/>
      <c r="R92" s="1"/>
      <c r="S92" s="1"/>
    </row>
    <row r="93" spans="15:19" x14ac:dyDescent="0.25">
      <c r="O93" s="2" t="s">
        <v>5</v>
      </c>
      <c r="P93" s="2" t="s">
        <v>78</v>
      </c>
      <c r="Q93" s="1"/>
      <c r="R93" s="1"/>
      <c r="S93" s="1"/>
    </row>
    <row r="94" spans="15:19" x14ac:dyDescent="0.25">
      <c r="O94" s="2" t="s">
        <v>7</v>
      </c>
      <c r="P94" s="2" t="s">
        <v>73</v>
      </c>
      <c r="Q94" s="1"/>
      <c r="R94" s="1"/>
      <c r="S94" s="1"/>
    </row>
    <row r="95" spans="15:19" x14ac:dyDescent="0.25">
      <c r="O95" s="2" t="s">
        <v>49</v>
      </c>
      <c r="P95" s="2" t="s">
        <v>50</v>
      </c>
      <c r="Q95" s="1"/>
      <c r="R95" s="1"/>
      <c r="S95" s="1"/>
    </row>
    <row r="96" spans="15:19" x14ac:dyDescent="0.25">
      <c r="O96" s="1"/>
      <c r="P96" s="1"/>
      <c r="Q96" s="1"/>
      <c r="R96" s="1"/>
      <c r="S96" s="1"/>
    </row>
    <row r="97" spans="15:19" x14ac:dyDescent="0.25">
      <c r="O97" s="3" t="s">
        <v>9</v>
      </c>
      <c r="P97" s="4" t="s">
        <v>10</v>
      </c>
      <c r="Q97" s="4" t="s">
        <v>11</v>
      </c>
      <c r="R97" s="4" t="s">
        <v>12</v>
      </c>
      <c r="S97" s="4" t="s">
        <v>13</v>
      </c>
    </row>
    <row r="98" spans="15:19" x14ac:dyDescent="0.25">
      <c r="O98" s="5" t="s">
        <v>14</v>
      </c>
      <c r="P98" s="6"/>
      <c r="Q98" s="7" t="s">
        <v>11</v>
      </c>
      <c r="R98" s="6"/>
      <c r="S98" s="6"/>
    </row>
    <row r="99" spans="15:19" x14ac:dyDescent="0.25">
      <c r="O99" s="8" t="s">
        <v>51</v>
      </c>
      <c r="P99" s="9">
        <v>16</v>
      </c>
      <c r="Q99" s="7" t="s">
        <v>11</v>
      </c>
      <c r="R99" s="11"/>
      <c r="S99" s="10"/>
    </row>
    <row r="100" spans="15:19" x14ac:dyDescent="0.25">
      <c r="O100" s="8" t="s">
        <v>52</v>
      </c>
      <c r="P100" s="9">
        <v>30</v>
      </c>
      <c r="Q100" s="7" t="s">
        <v>11</v>
      </c>
      <c r="R100" s="11"/>
      <c r="S100" s="10"/>
    </row>
    <row r="101" spans="15:19" x14ac:dyDescent="0.25">
      <c r="O101" s="8" t="s">
        <v>11</v>
      </c>
      <c r="P101" s="10"/>
      <c r="Q101" s="7" t="s">
        <v>11</v>
      </c>
      <c r="R101" s="10"/>
      <c r="S101" s="10"/>
    </row>
    <row r="102" spans="15:19" x14ac:dyDescent="0.25">
      <c r="O102" s="8" t="s">
        <v>53</v>
      </c>
      <c r="P102" s="12">
        <v>-1.0129999999999999</v>
      </c>
      <c r="Q102" s="7" t="s">
        <v>16</v>
      </c>
      <c r="R102" s="10">
        <v>689.75</v>
      </c>
      <c r="S102" s="10">
        <f>P102*R102</f>
        <v>-698.71674999999993</v>
      </c>
    </row>
    <row r="103" spans="15:19" x14ac:dyDescent="0.25">
      <c r="O103" s="8" t="s">
        <v>45</v>
      </c>
      <c r="P103" s="12">
        <v>0.98699999999999999</v>
      </c>
      <c r="Q103" s="7" t="s">
        <v>16</v>
      </c>
      <c r="R103" s="10">
        <v>906.5</v>
      </c>
      <c r="S103" s="10">
        <f>P103*R103</f>
        <v>894.71550000000002</v>
      </c>
    </row>
    <row r="104" spans="15:19" x14ac:dyDescent="0.25">
      <c r="O104" s="8" t="s">
        <v>21</v>
      </c>
      <c r="P104" s="12">
        <v>-2.5999999999999999E-2</v>
      </c>
      <c r="Q104" s="7" t="s">
        <v>16</v>
      </c>
      <c r="R104" s="10"/>
      <c r="S104" s="10"/>
    </row>
    <row r="105" spans="15:19" x14ac:dyDescent="0.25">
      <c r="O105" s="8" t="s">
        <v>11</v>
      </c>
      <c r="P105" s="10"/>
      <c r="Q105" s="7" t="s">
        <v>11</v>
      </c>
      <c r="R105" s="10"/>
      <c r="S105" s="10"/>
    </row>
    <row r="106" spans="15:19" x14ac:dyDescent="0.25">
      <c r="O106" s="8" t="s">
        <v>22</v>
      </c>
      <c r="P106" s="10"/>
      <c r="Q106" s="7" t="s">
        <v>11</v>
      </c>
      <c r="R106" s="10"/>
      <c r="S106" s="10"/>
    </row>
    <row r="107" spans="15:19" x14ac:dyDescent="0.25">
      <c r="O107" s="8" t="s">
        <v>11</v>
      </c>
      <c r="P107" s="10"/>
      <c r="Q107" s="7" t="s">
        <v>11</v>
      </c>
      <c r="R107" s="10"/>
      <c r="S107" s="10"/>
    </row>
    <row r="108" spans="15:19" x14ac:dyDescent="0.25">
      <c r="O108" s="5" t="s">
        <v>23</v>
      </c>
      <c r="P108" s="6"/>
      <c r="Q108" s="7" t="s">
        <v>11</v>
      </c>
      <c r="R108" s="6"/>
      <c r="S108" s="6">
        <f>SUM(S99:S107)</f>
        <v>195.99875000000009</v>
      </c>
    </row>
    <row r="109" spans="15:19" x14ac:dyDescent="0.25">
      <c r="O109" s="8" t="s">
        <v>11</v>
      </c>
      <c r="P109" s="10"/>
      <c r="Q109" s="7" t="s">
        <v>11</v>
      </c>
      <c r="R109" s="10"/>
      <c r="S109" s="10"/>
    </row>
    <row r="110" spans="15:19" x14ac:dyDescent="0.25">
      <c r="O110" s="5" t="s">
        <v>24</v>
      </c>
      <c r="P110" s="6"/>
      <c r="Q110" s="7" t="s">
        <v>11</v>
      </c>
      <c r="R110" s="6"/>
      <c r="S110" s="6"/>
    </row>
    <row r="111" spans="15:19" x14ac:dyDescent="0.25">
      <c r="O111" s="5" t="s">
        <v>28</v>
      </c>
      <c r="P111" s="6"/>
      <c r="Q111" s="7" t="s">
        <v>11</v>
      </c>
      <c r="R111" s="6"/>
      <c r="S111" s="6"/>
    </row>
    <row r="112" spans="15:19" x14ac:dyDescent="0.25">
      <c r="O112" s="5" t="s">
        <v>29</v>
      </c>
      <c r="P112" s="6"/>
      <c r="Q112" s="7" t="s">
        <v>11</v>
      </c>
      <c r="R112" s="6"/>
      <c r="S112" s="6"/>
    </row>
    <row r="113" spans="15:19" x14ac:dyDescent="0.25">
      <c r="O113" s="8" t="s">
        <v>30</v>
      </c>
      <c r="P113" s="10"/>
      <c r="Q113" s="7" t="s">
        <v>31</v>
      </c>
      <c r="R113" s="10"/>
      <c r="S113" s="11">
        <v>-1</v>
      </c>
    </row>
    <row r="114" spans="15:19" x14ac:dyDescent="0.25">
      <c r="O114" s="8" t="s">
        <v>32</v>
      </c>
      <c r="P114" s="10"/>
      <c r="Q114" s="7" t="s">
        <v>31</v>
      </c>
      <c r="R114" s="10"/>
      <c r="S114" s="11">
        <v>-2</v>
      </c>
    </row>
    <row r="115" spans="15:19" x14ac:dyDescent="0.25">
      <c r="O115" s="8" t="s">
        <v>37</v>
      </c>
      <c r="P115" s="9">
        <v>-2.5999999999999999E-2</v>
      </c>
      <c r="Q115" s="7" t="s">
        <v>31</v>
      </c>
      <c r="R115" s="9">
        <v>26</v>
      </c>
      <c r="S115" s="10">
        <f>P115*R115</f>
        <v>-0.67599999999999993</v>
      </c>
    </row>
    <row r="116" spans="15:19" x14ac:dyDescent="0.25">
      <c r="O116" s="5" t="s">
        <v>40</v>
      </c>
      <c r="P116" s="6"/>
      <c r="Q116" s="7" t="s">
        <v>11</v>
      </c>
      <c r="R116" s="6"/>
      <c r="S116" s="6">
        <f>SUM(S112:S115)</f>
        <v>-3.6760000000000002</v>
      </c>
    </row>
    <row r="117" spans="15:19" x14ac:dyDescent="0.25">
      <c r="O117" s="5" t="s">
        <v>24</v>
      </c>
      <c r="P117" s="6"/>
      <c r="Q117" s="7" t="s">
        <v>11</v>
      </c>
      <c r="R117" s="6"/>
      <c r="S117" s="6">
        <f>SUM(S111,S116)</f>
        <v>-3.6760000000000002</v>
      </c>
    </row>
    <row r="118" spans="15:19" x14ac:dyDescent="0.25">
      <c r="O118" s="5" t="s">
        <v>41</v>
      </c>
      <c r="P118" s="6"/>
      <c r="Q118" s="7" t="s">
        <v>11</v>
      </c>
      <c r="R118" s="6"/>
      <c r="S118" s="6">
        <f>SUM(S108,S117)</f>
        <v>192.3227500000001</v>
      </c>
    </row>
    <row r="119" spans="15:19" x14ac:dyDescent="0.25">
      <c r="O119" s="1"/>
      <c r="P119" s="1"/>
      <c r="Q119" s="1"/>
      <c r="R119" s="1"/>
      <c r="S119" s="1"/>
    </row>
    <row r="120" spans="15:19" x14ac:dyDescent="0.25">
      <c r="O120" s="1"/>
      <c r="P120" s="1"/>
      <c r="Q120" s="1"/>
      <c r="R120" s="1"/>
      <c r="S120" s="1"/>
    </row>
    <row r="121" spans="15:19" x14ac:dyDescent="0.25">
      <c r="O121" s="1"/>
      <c r="P121" s="1"/>
      <c r="Q121" s="1"/>
      <c r="R121" s="1"/>
      <c r="S121" s="1"/>
    </row>
    <row r="122" spans="15:19" x14ac:dyDescent="0.25">
      <c r="O122" s="2" t="s">
        <v>43</v>
      </c>
      <c r="P122" s="1"/>
      <c r="Q122" s="1"/>
      <c r="R122" s="1"/>
      <c r="S122" s="1"/>
    </row>
    <row r="123" spans="15:19" x14ac:dyDescent="0.25">
      <c r="O123" s="1"/>
      <c r="P123" s="1"/>
      <c r="Q123" s="1"/>
      <c r="R123" s="1"/>
      <c r="S123" s="1"/>
    </row>
    <row r="124" spans="15:19" x14ac:dyDescent="0.25">
      <c r="O124" s="1" t="s">
        <v>56</v>
      </c>
      <c r="P124" s="1"/>
      <c r="Q124" s="1"/>
      <c r="R124" s="1"/>
      <c r="S124" s="1"/>
    </row>
    <row r="125" spans="15:19" x14ac:dyDescent="0.25">
      <c r="O125" s="2" t="s">
        <v>1</v>
      </c>
      <c r="P125" s="2" t="s">
        <v>2</v>
      </c>
      <c r="Q125" s="1"/>
      <c r="R125" s="1"/>
      <c r="S125" s="1"/>
    </row>
    <row r="126" spans="15:19" x14ac:dyDescent="0.25">
      <c r="O126" s="2" t="s">
        <v>3</v>
      </c>
      <c r="P126" s="2" t="s">
        <v>72</v>
      </c>
      <c r="Q126" s="1"/>
      <c r="R126" s="1"/>
      <c r="S126" s="1"/>
    </row>
    <row r="127" spans="15:19" x14ac:dyDescent="0.25">
      <c r="O127" s="2" t="s">
        <v>5</v>
      </c>
      <c r="P127" s="2" t="s">
        <v>78</v>
      </c>
      <c r="Q127" s="1"/>
      <c r="R127" s="1"/>
      <c r="S127" s="1"/>
    </row>
    <row r="128" spans="15:19" x14ac:dyDescent="0.25">
      <c r="O128" s="2" t="s">
        <v>7</v>
      </c>
      <c r="P128" s="2" t="s">
        <v>73</v>
      </c>
      <c r="Q128" s="1"/>
      <c r="R128" s="1"/>
      <c r="S128" s="1"/>
    </row>
    <row r="129" spans="15:19" x14ac:dyDescent="0.25">
      <c r="O129" s="2" t="s">
        <v>49</v>
      </c>
      <c r="P129" s="2" t="s">
        <v>50</v>
      </c>
      <c r="Q129" s="1"/>
      <c r="R129" s="1"/>
      <c r="S129" s="1"/>
    </row>
    <row r="130" spans="15:19" x14ac:dyDescent="0.25">
      <c r="O130" s="1"/>
      <c r="P130" s="1"/>
      <c r="Q130" s="1"/>
      <c r="R130" s="1"/>
      <c r="S130" s="1"/>
    </row>
    <row r="131" spans="15:19" x14ac:dyDescent="0.25">
      <c r="O131" s="3" t="s">
        <v>9</v>
      </c>
      <c r="P131" s="4" t="s">
        <v>10</v>
      </c>
      <c r="Q131" s="4" t="s">
        <v>11</v>
      </c>
      <c r="R131" s="4" t="s">
        <v>12</v>
      </c>
      <c r="S131" s="4" t="s">
        <v>13</v>
      </c>
    </row>
    <row r="132" spans="15:19" x14ac:dyDescent="0.25">
      <c r="O132" s="5" t="s">
        <v>14</v>
      </c>
      <c r="P132" s="6"/>
      <c r="Q132" s="7" t="s">
        <v>11</v>
      </c>
      <c r="R132" s="6"/>
      <c r="S132" s="6"/>
    </row>
    <row r="133" spans="15:19" x14ac:dyDescent="0.25">
      <c r="O133" s="8" t="s">
        <v>51</v>
      </c>
      <c r="P133" s="9">
        <v>30</v>
      </c>
      <c r="Q133" s="7" t="s">
        <v>11</v>
      </c>
      <c r="R133" s="10"/>
      <c r="S133" s="10"/>
    </row>
    <row r="134" spans="15:19" x14ac:dyDescent="0.25">
      <c r="O134" s="8" t="s">
        <v>57</v>
      </c>
      <c r="P134" s="9">
        <v>85.1</v>
      </c>
      <c r="Q134" s="7" t="s">
        <v>11</v>
      </c>
      <c r="R134" s="10"/>
      <c r="S134" s="10"/>
    </row>
    <row r="135" spans="15:19" x14ac:dyDescent="0.25">
      <c r="O135" s="8" t="s">
        <v>11</v>
      </c>
      <c r="P135" s="10"/>
      <c r="Q135" s="7" t="s">
        <v>11</v>
      </c>
      <c r="R135" s="10"/>
      <c r="S135" s="10"/>
    </row>
    <row r="136" spans="15:19" x14ac:dyDescent="0.25">
      <c r="O136" s="8" t="s">
        <v>53</v>
      </c>
      <c r="P136" s="12">
        <v>-1.0169999999999999</v>
      </c>
      <c r="Q136" s="7" t="s">
        <v>16</v>
      </c>
      <c r="R136" s="10">
        <v>906.5</v>
      </c>
      <c r="S136" s="10">
        <f t="shared" ref="S136:S141" si="0">P136*R136</f>
        <v>-921.91049999999996</v>
      </c>
    </row>
    <row r="137" spans="15:19" x14ac:dyDescent="0.25">
      <c r="O137" s="8" t="s">
        <v>58</v>
      </c>
      <c r="P137" s="12">
        <v>0.98299999999999998</v>
      </c>
      <c r="Q137" s="7" t="s">
        <v>16</v>
      </c>
      <c r="R137" s="10">
        <v>947.58849999999995</v>
      </c>
      <c r="S137" s="10">
        <f t="shared" si="0"/>
        <v>931.47949549999998</v>
      </c>
    </row>
    <row r="138" spans="15:19" x14ac:dyDescent="0.25">
      <c r="O138" s="8" t="s">
        <v>59</v>
      </c>
      <c r="P138" s="11">
        <v>83.653300000000002</v>
      </c>
      <c r="Q138" s="7" t="s">
        <v>26</v>
      </c>
      <c r="R138" s="9">
        <v>1.3</v>
      </c>
      <c r="S138" s="10">
        <f t="shared" si="0"/>
        <v>108.74929</v>
      </c>
    </row>
    <row r="139" spans="15:19" x14ac:dyDescent="0.25">
      <c r="O139" s="8" t="s">
        <v>82</v>
      </c>
      <c r="P139" s="11">
        <v>67.340909999999994</v>
      </c>
      <c r="Q139" s="7" t="s">
        <v>26</v>
      </c>
      <c r="R139" s="9">
        <v>3</v>
      </c>
      <c r="S139" s="10">
        <f t="shared" si="0"/>
        <v>202.02272999999997</v>
      </c>
    </row>
    <row r="140" spans="15:19" x14ac:dyDescent="0.25">
      <c r="O140" s="8" t="s">
        <v>83</v>
      </c>
      <c r="P140" s="11">
        <v>83.653300000000002</v>
      </c>
      <c r="Q140" s="7" t="s">
        <v>26</v>
      </c>
      <c r="R140" s="9">
        <v>10.875</v>
      </c>
      <c r="S140" s="10">
        <f t="shared" si="0"/>
        <v>909.72963749999997</v>
      </c>
    </row>
    <row r="141" spans="15:19" x14ac:dyDescent="0.25">
      <c r="O141" s="8" t="s">
        <v>84</v>
      </c>
      <c r="P141" s="11">
        <v>83.653300000000002</v>
      </c>
      <c r="Q141" s="7" t="s">
        <v>26</v>
      </c>
      <c r="R141" s="9">
        <v>0.5</v>
      </c>
      <c r="S141" s="10">
        <f t="shared" si="0"/>
        <v>41.826650000000001</v>
      </c>
    </row>
    <row r="142" spans="15:19" x14ac:dyDescent="0.25">
      <c r="O142" s="8" t="s">
        <v>60</v>
      </c>
      <c r="P142" s="12">
        <v>-3.4000000000000002E-2</v>
      </c>
      <c r="Q142" s="7" t="s">
        <v>16</v>
      </c>
      <c r="R142" s="10"/>
      <c r="S142" s="10"/>
    </row>
    <row r="143" spans="15:19" x14ac:dyDescent="0.25">
      <c r="O143" s="8" t="s">
        <v>11</v>
      </c>
      <c r="P143" s="10"/>
      <c r="Q143" s="7" t="s">
        <v>11</v>
      </c>
      <c r="R143" s="10"/>
      <c r="S143" s="10"/>
    </row>
    <row r="144" spans="15:19" x14ac:dyDescent="0.25">
      <c r="O144" s="8" t="s">
        <v>22</v>
      </c>
      <c r="P144" s="10"/>
      <c r="Q144" s="7" t="s">
        <v>11</v>
      </c>
      <c r="R144" s="10"/>
      <c r="S144" s="10"/>
    </row>
    <row r="145" spans="15:19" x14ac:dyDescent="0.25">
      <c r="O145" s="8" t="s">
        <v>11</v>
      </c>
      <c r="P145" s="10"/>
      <c r="Q145" s="7" t="s">
        <v>11</v>
      </c>
      <c r="R145" s="10"/>
      <c r="S145" s="10"/>
    </row>
    <row r="146" spans="15:19" x14ac:dyDescent="0.25">
      <c r="O146" s="5" t="s">
        <v>61</v>
      </c>
      <c r="P146" s="6"/>
      <c r="Q146" s="7" t="s">
        <v>11</v>
      </c>
      <c r="R146" s="6"/>
      <c r="S146" s="6">
        <f>SUM(S133:S145)</f>
        <v>1271.897303</v>
      </c>
    </row>
    <row r="147" spans="15:19" x14ac:dyDescent="0.25">
      <c r="O147" s="8" t="s">
        <v>11</v>
      </c>
      <c r="P147" s="10"/>
      <c r="Q147" s="7" t="s">
        <v>11</v>
      </c>
      <c r="R147" s="10"/>
      <c r="S147" s="10"/>
    </row>
    <row r="148" spans="15:19" x14ac:dyDescent="0.25">
      <c r="O148" s="5" t="s">
        <v>24</v>
      </c>
      <c r="P148" s="6"/>
      <c r="Q148" s="7" t="s">
        <v>11</v>
      </c>
      <c r="R148" s="6"/>
      <c r="S148" s="6"/>
    </row>
    <row r="149" spans="15:19" x14ac:dyDescent="0.25">
      <c r="O149" s="8" t="s">
        <v>74</v>
      </c>
      <c r="P149" s="9">
        <v>-84</v>
      </c>
      <c r="Q149" s="7" t="s">
        <v>26</v>
      </c>
      <c r="R149" s="9">
        <v>2.4500000000000002</v>
      </c>
      <c r="S149" s="10">
        <f>P149*R149</f>
        <v>-205.8</v>
      </c>
    </row>
    <row r="150" spans="15:19" x14ac:dyDescent="0.25">
      <c r="O150" s="8" t="s">
        <v>75</v>
      </c>
      <c r="P150" s="9">
        <v>-36</v>
      </c>
      <c r="Q150" s="7" t="s">
        <v>26</v>
      </c>
      <c r="R150" s="9">
        <v>2.4</v>
      </c>
      <c r="S150" s="10">
        <f>P150*R150</f>
        <v>-86.399999999999991</v>
      </c>
    </row>
    <row r="151" spans="15:19" x14ac:dyDescent="0.25">
      <c r="O151" s="8" t="s">
        <v>88</v>
      </c>
      <c r="P151" s="9">
        <v>-43</v>
      </c>
      <c r="Q151" s="7" t="s">
        <v>26</v>
      </c>
      <c r="R151" s="9">
        <v>2.2000000000000002</v>
      </c>
      <c r="S151" s="10">
        <f>P151*R151</f>
        <v>-94.600000000000009</v>
      </c>
    </row>
    <row r="152" spans="15:19" x14ac:dyDescent="0.25">
      <c r="O152" s="8" t="s">
        <v>77</v>
      </c>
      <c r="P152" s="9">
        <v>-77</v>
      </c>
      <c r="Q152" s="7" t="s">
        <v>26</v>
      </c>
      <c r="R152" s="9"/>
      <c r="S152" s="10"/>
    </row>
    <row r="153" spans="15:19" x14ac:dyDescent="0.25">
      <c r="O153" s="8" t="s">
        <v>79</v>
      </c>
      <c r="P153" s="9">
        <v>-18</v>
      </c>
      <c r="Q153" s="7" t="s">
        <v>85</v>
      </c>
      <c r="R153" s="9">
        <v>1.37</v>
      </c>
      <c r="S153" s="10">
        <f>P153*R153</f>
        <v>-24.660000000000004</v>
      </c>
    </row>
    <row r="154" spans="15:19" x14ac:dyDescent="0.25">
      <c r="O154" s="5" t="s">
        <v>28</v>
      </c>
      <c r="P154" s="6"/>
      <c r="Q154" s="7" t="s">
        <v>11</v>
      </c>
      <c r="R154" s="6"/>
      <c r="S154" s="6">
        <f>SUM(S149:S153)</f>
        <v>-411.46000000000004</v>
      </c>
    </row>
    <row r="155" spans="15:19" x14ac:dyDescent="0.25">
      <c r="O155" s="5" t="s">
        <v>29</v>
      </c>
      <c r="P155" s="6"/>
      <c r="Q155" s="7" t="s">
        <v>11</v>
      </c>
      <c r="R155" s="6"/>
      <c r="S155" s="6"/>
    </row>
    <row r="156" spans="15:19" x14ac:dyDescent="0.25">
      <c r="O156" s="8" t="s">
        <v>30</v>
      </c>
      <c r="P156" s="10"/>
      <c r="Q156" s="7" t="s">
        <v>31</v>
      </c>
      <c r="R156" s="10"/>
      <c r="S156" s="11">
        <v>-3</v>
      </c>
    </row>
    <row r="157" spans="15:19" x14ac:dyDescent="0.25">
      <c r="O157" s="8" t="s">
        <v>32</v>
      </c>
      <c r="P157" s="10"/>
      <c r="Q157" s="7" t="s">
        <v>31</v>
      </c>
      <c r="R157" s="10"/>
      <c r="S157" s="11">
        <v>-3</v>
      </c>
    </row>
    <row r="158" spans="15:19" x14ac:dyDescent="0.25">
      <c r="O158" s="8" t="s">
        <v>33</v>
      </c>
      <c r="P158" s="10"/>
      <c r="Q158" s="7" t="s">
        <v>31</v>
      </c>
      <c r="R158" s="10"/>
      <c r="S158" s="11">
        <v>-8</v>
      </c>
    </row>
    <row r="159" spans="15:19" x14ac:dyDescent="0.25">
      <c r="O159" s="8" t="s">
        <v>63</v>
      </c>
      <c r="P159" s="10"/>
      <c r="Q159" s="7" t="s">
        <v>31</v>
      </c>
      <c r="R159" s="10"/>
      <c r="S159" s="11">
        <v>-2</v>
      </c>
    </row>
    <row r="160" spans="15:19" x14ac:dyDescent="0.25">
      <c r="O160" s="8" t="s">
        <v>64</v>
      </c>
      <c r="P160" s="12">
        <v>-3.4000000000000002E-2</v>
      </c>
      <c r="Q160" s="7" t="s">
        <v>31</v>
      </c>
      <c r="R160" s="10">
        <v>72</v>
      </c>
      <c r="S160" s="10">
        <f>P160*R160</f>
        <v>-2.4480000000000004</v>
      </c>
    </row>
    <row r="161" spans="15:19" x14ac:dyDescent="0.25">
      <c r="O161" s="8" t="s">
        <v>65</v>
      </c>
      <c r="P161" s="12">
        <v>-0.98299999999999998</v>
      </c>
      <c r="Q161" s="7" t="s">
        <v>11</v>
      </c>
      <c r="R161" s="9">
        <v>7.1</v>
      </c>
      <c r="S161" s="10">
        <f>P161*R161</f>
        <v>-6.9792999999999994</v>
      </c>
    </row>
    <row r="162" spans="15:19" x14ac:dyDescent="0.25">
      <c r="O162" s="5" t="s">
        <v>40</v>
      </c>
      <c r="P162" s="6"/>
      <c r="Q162" s="7" t="s">
        <v>11</v>
      </c>
      <c r="R162" s="6"/>
      <c r="S162" s="6">
        <f>SUM(S155:S161)</f>
        <v>-25.427299999999999</v>
      </c>
    </row>
    <row r="163" spans="15:19" x14ac:dyDescent="0.25">
      <c r="O163" s="5" t="s">
        <v>66</v>
      </c>
      <c r="P163" s="6"/>
      <c r="Q163" s="7" t="s">
        <v>11</v>
      </c>
      <c r="R163" s="6"/>
      <c r="S163" s="6">
        <f>SUM(S154,S162)</f>
        <v>-436.88730000000004</v>
      </c>
    </row>
    <row r="164" spans="15:19" x14ac:dyDescent="0.25">
      <c r="O164" s="5" t="s">
        <v>41</v>
      </c>
      <c r="P164" s="6"/>
      <c r="Q164" s="7" t="s">
        <v>11</v>
      </c>
      <c r="R164" s="6"/>
      <c r="S164" s="6">
        <f>SUM(S146,S163)</f>
        <v>835.01000299999987</v>
      </c>
    </row>
    <row r="165" spans="15:19" x14ac:dyDescent="0.25">
      <c r="O165" s="1"/>
      <c r="P165" s="1"/>
      <c r="Q165" s="1"/>
      <c r="R165" s="1"/>
      <c r="S165" s="1"/>
    </row>
    <row r="166" spans="15:19" x14ac:dyDescent="0.25">
      <c r="O166" s="1"/>
      <c r="P166" s="1"/>
      <c r="Q166" s="1"/>
      <c r="R166" s="1"/>
      <c r="S166" s="1"/>
    </row>
    <row r="167" spans="15:19" x14ac:dyDescent="0.25">
      <c r="O167" s="1"/>
      <c r="P167" s="1"/>
      <c r="Q167" s="1"/>
      <c r="R167" s="1"/>
      <c r="S167" s="1"/>
    </row>
    <row r="168" spans="15:19" x14ac:dyDescent="0.25">
      <c r="O168" s="2" t="s">
        <v>43</v>
      </c>
      <c r="P168" s="1"/>
      <c r="Q168" s="1"/>
      <c r="R168" s="1"/>
      <c r="S168" s="1"/>
    </row>
    <row r="169" spans="15:19" x14ac:dyDescent="0.25">
      <c r="O169" s="1"/>
      <c r="P169" s="1"/>
      <c r="Q169" s="1"/>
      <c r="R169" s="1"/>
      <c r="S169" s="1"/>
    </row>
    <row r="170" spans="15:19" x14ac:dyDescent="0.25">
      <c r="O170" s="2" t="s">
        <v>67</v>
      </c>
      <c r="P170" s="1"/>
      <c r="Q170" s="1"/>
      <c r="R170" s="1"/>
      <c r="S170" s="1"/>
    </row>
    <row r="171" spans="15:19" x14ac:dyDescent="0.25">
      <c r="O171" s="2" t="s">
        <v>68</v>
      </c>
      <c r="P171" s="1"/>
      <c r="Q171" s="1"/>
      <c r="R171" s="1"/>
      <c r="S171" s="1"/>
    </row>
    <row r="172" spans="15:19" x14ac:dyDescent="0.25">
      <c r="O172" s="1"/>
      <c r="P172" s="1"/>
      <c r="Q172" s="1"/>
      <c r="R172" s="1"/>
      <c r="S172" s="1"/>
    </row>
    <row r="173" spans="15:19" x14ac:dyDescent="0.25">
      <c r="O173" s="2" t="s">
        <v>69</v>
      </c>
      <c r="P173" s="1"/>
      <c r="Q173" s="1"/>
      <c r="R173" s="1"/>
      <c r="S173" s="1"/>
    </row>
    <row r="174" spans="15:19" x14ac:dyDescent="0.25">
      <c r="O174" s="2" t="s">
        <v>70</v>
      </c>
      <c r="P174" s="1"/>
      <c r="Q174" s="1"/>
      <c r="R174" s="1"/>
      <c r="S17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Introduktion</vt:lpstr>
      <vt:lpstr>Konventionel Færdigfoder</vt:lpstr>
      <vt:lpstr>Konventionel Hjemmeblandet</vt:lpstr>
      <vt:lpstr>Økologisk Færdigfoder</vt:lpstr>
      <vt:lpstr>Økologisk Hjemmeblandet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sa-processrobot</dc:creator>
  <cp:lastModifiedBy>Sanne Trampedach</cp:lastModifiedBy>
  <dcterms:created xsi:type="dcterms:W3CDTF">2023-10-04T19:37:33Z</dcterms:created>
  <dcterms:modified xsi:type="dcterms:W3CDTF">2023-10-06T10:02:39Z</dcterms:modified>
</cp:coreProperties>
</file>