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FA01C8B5-CE4D-476C-815F-0E2131F5BAFF}" xr6:coauthVersionLast="47" xr6:coauthVersionMax="47" xr10:uidLastSave="{00000000-0000-0000-0000-000000000000}"/>
  <bookViews>
    <workbookView xWindow="28680" yWindow="-120" windowWidth="29040" windowHeight="15840" xr2:uid="{C0C0217E-E27E-4721-8C08-63C883C07171}"/>
  </bookViews>
  <sheets>
    <sheet name="Introduktion" sheetId="6" r:id="rId1"/>
    <sheet name="Konventionel Foderplan 1" sheetId="2" r:id="rId2"/>
    <sheet name="Konventionel Foderplan 2" sheetId="3" r:id="rId3"/>
    <sheet name="Økologisk Foderplan 1" sheetId="4" r:id="rId4"/>
    <sheet name="Økologisk Foderplan 2"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6" i="5" l="1"/>
  <c r="S267" i="5"/>
  <c r="S266" i="5"/>
  <c r="S265" i="5"/>
  <c r="S264" i="5"/>
  <c r="S268" i="5" s="1"/>
  <c r="S277" i="5" s="1"/>
  <c r="S253" i="5"/>
  <c r="S252" i="5"/>
  <c r="S251" i="5"/>
  <c r="S250" i="5"/>
  <c r="S249" i="5"/>
  <c r="S248" i="5"/>
  <c r="S247" i="5"/>
  <c r="S258" i="5" s="1"/>
  <c r="S278" i="5" s="1"/>
  <c r="S229" i="5"/>
  <c r="S231" i="5" s="1"/>
  <c r="S232" i="5" s="1"/>
  <c r="S218" i="5"/>
  <c r="S217" i="5"/>
  <c r="S216" i="5"/>
  <c r="S215" i="5"/>
  <c r="S222" i="5" s="1"/>
  <c r="S233" i="5" s="1"/>
  <c r="S199" i="5"/>
  <c r="S197" i="5"/>
  <c r="S193" i="5"/>
  <c r="S200" i="5" s="1"/>
  <c r="S185" i="5"/>
  <c r="S184" i="5"/>
  <c r="S183" i="5"/>
  <c r="S182" i="5"/>
  <c r="S189" i="5" s="1"/>
  <c r="S201" i="5" s="1"/>
  <c r="S166" i="5"/>
  <c r="S164" i="5"/>
  <c r="S161" i="5"/>
  <c r="S167" i="5" s="1"/>
  <c r="S153" i="5"/>
  <c r="S152" i="5"/>
  <c r="S151" i="5"/>
  <c r="S150" i="5"/>
  <c r="S157" i="5" s="1"/>
  <c r="S168" i="5" s="1"/>
  <c r="S119" i="5"/>
  <c r="S117" i="5"/>
  <c r="S114" i="5"/>
  <c r="S120" i="5" s="1"/>
  <c r="S121" i="5" s="1"/>
  <c r="S89" i="5"/>
  <c r="S91" i="5" s="1"/>
  <c r="S92" i="5" s="1"/>
  <c r="S93" i="5" s="1"/>
  <c r="S86" i="5"/>
  <c r="S63" i="5"/>
  <c r="S64" i="5" s="1"/>
  <c r="S65" i="5" s="1"/>
  <c r="S61" i="5"/>
  <c r="S22" i="5"/>
  <c r="S23" i="5" s="1"/>
  <c r="S20" i="5"/>
  <c r="S13" i="5"/>
  <c r="S24" i="5" s="1"/>
  <c r="S9" i="5"/>
  <c r="M149" i="5"/>
  <c r="M141" i="5"/>
  <c r="M150" i="5" s="1"/>
  <c r="M140" i="5"/>
  <c r="M139" i="5"/>
  <c r="M138" i="5"/>
  <c r="M137" i="5"/>
  <c r="M126" i="5"/>
  <c r="M125" i="5"/>
  <c r="M124" i="5"/>
  <c r="M123" i="5"/>
  <c r="M122" i="5"/>
  <c r="M121" i="5"/>
  <c r="M120" i="5"/>
  <c r="M131" i="5" s="1"/>
  <c r="G149" i="5"/>
  <c r="G140" i="5"/>
  <c r="G139" i="5"/>
  <c r="G138" i="5"/>
  <c r="G137" i="5"/>
  <c r="G141" i="5" s="1"/>
  <c r="G150" i="5" s="1"/>
  <c r="G126" i="5"/>
  <c r="G125" i="5"/>
  <c r="G124" i="5"/>
  <c r="G123" i="5"/>
  <c r="G122" i="5"/>
  <c r="G121" i="5"/>
  <c r="G120" i="5"/>
  <c r="G131" i="5" s="1"/>
  <c r="G151" i="5" s="1"/>
  <c r="S317" i="4"/>
  <c r="S308" i="4"/>
  <c r="S307" i="4"/>
  <c r="S306" i="4"/>
  <c r="S305" i="4"/>
  <c r="S309" i="4" s="1"/>
  <c r="S318" i="4" s="1"/>
  <c r="S294" i="4"/>
  <c r="S293" i="4"/>
  <c r="S292" i="4"/>
  <c r="S291" i="4"/>
  <c r="S290" i="4"/>
  <c r="S289" i="4"/>
  <c r="S288" i="4"/>
  <c r="S299" i="4" s="1"/>
  <c r="S319" i="4" s="1"/>
  <c r="S270" i="4"/>
  <c r="S272" i="4" s="1"/>
  <c r="S265" i="4"/>
  <c r="S264" i="4"/>
  <c r="S263" i="4"/>
  <c r="S262" i="4"/>
  <c r="S261" i="4"/>
  <c r="S260" i="4"/>
  <c r="S266" i="4" s="1"/>
  <c r="S257" i="4"/>
  <c r="S253" i="4"/>
  <c r="S252" i="4"/>
  <c r="S251" i="4"/>
  <c r="S250" i="4"/>
  <c r="S232" i="4"/>
  <c r="S234" i="4" s="1"/>
  <c r="S227" i="4"/>
  <c r="S226" i="4"/>
  <c r="S225" i="4"/>
  <c r="S223" i="4"/>
  <c r="S222" i="4"/>
  <c r="S221" i="4"/>
  <c r="S228" i="4" s="1"/>
  <c r="S214" i="4"/>
  <c r="S213" i="4"/>
  <c r="S212" i="4"/>
  <c r="S211" i="4"/>
  <c r="S218" i="4" s="1"/>
  <c r="S193" i="4"/>
  <c r="S195" i="4" s="1"/>
  <c r="S189" i="4"/>
  <c r="S188" i="4"/>
  <c r="S186" i="4"/>
  <c r="S185" i="4"/>
  <c r="S190" i="4" s="1"/>
  <c r="S196" i="4" s="1"/>
  <c r="S178" i="4"/>
  <c r="S177" i="4"/>
  <c r="S176" i="4"/>
  <c r="S175" i="4"/>
  <c r="S182" i="4" s="1"/>
  <c r="S197" i="4" s="1"/>
  <c r="S156" i="4"/>
  <c r="S154" i="4"/>
  <c r="S150" i="4"/>
  <c r="S149" i="4"/>
  <c r="S148" i="4"/>
  <c r="S146" i="4"/>
  <c r="S145" i="4"/>
  <c r="S151" i="4" s="1"/>
  <c r="S157" i="4" s="1"/>
  <c r="S138" i="4"/>
  <c r="S137" i="4"/>
  <c r="S136" i="4"/>
  <c r="S135" i="4"/>
  <c r="S142" i="4" s="1"/>
  <c r="S158" i="4" s="1"/>
  <c r="S119" i="4"/>
  <c r="S120" i="4" s="1"/>
  <c r="S121" i="4" s="1"/>
  <c r="S117" i="4"/>
  <c r="S114" i="4"/>
  <c r="S89" i="4"/>
  <c r="S91" i="4" s="1"/>
  <c r="S92" i="4" s="1"/>
  <c r="S93" i="4" s="1"/>
  <c r="S86" i="4"/>
  <c r="S61" i="4"/>
  <c r="S63" i="4" s="1"/>
  <c r="S64" i="4" s="1"/>
  <c r="S65" i="4" s="1"/>
  <c r="S20" i="4"/>
  <c r="S22" i="4" s="1"/>
  <c r="S23" i="4" s="1"/>
  <c r="S13" i="4"/>
  <c r="S24" i="4" s="1"/>
  <c r="S9" i="4"/>
  <c r="M255" i="4"/>
  <c r="M246" i="4"/>
  <c r="M245" i="4"/>
  <c r="M244" i="4"/>
  <c r="M243" i="4"/>
  <c r="M247" i="4" s="1"/>
  <c r="M256" i="4" s="1"/>
  <c r="M232" i="4"/>
  <c r="M231" i="4"/>
  <c r="M230" i="4"/>
  <c r="M229" i="4"/>
  <c r="M228" i="4"/>
  <c r="M227" i="4"/>
  <c r="M226" i="4"/>
  <c r="M237" i="4" s="1"/>
  <c r="M257" i="4" s="1"/>
  <c r="M208" i="4"/>
  <c r="M210" i="4" s="1"/>
  <c r="M203" i="4"/>
  <c r="M202" i="4"/>
  <c r="M201" i="4"/>
  <c r="M200" i="4"/>
  <c r="M199" i="4"/>
  <c r="M198" i="4"/>
  <c r="M204" i="4" s="1"/>
  <c r="M211" i="4" s="1"/>
  <c r="M191" i="4"/>
  <c r="M190" i="4"/>
  <c r="M189" i="4"/>
  <c r="M188" i="4"/>
  <c r="M195" i="4" s="1"/>
  <c r="M212" i="4" s="1"/>
  <c r="M170" i="4"/>
  <c r="M172" i="4" s="1"/>
  <c r="M165" i="4"/>
  <c r="M164" i="4"/>
  <c r="M163" i="4"/>
  <c r="M161" i="4"/>
  <c r="M160" i="4"/>
  <c r="M159" i="4"/>
  <c r="M166" i="4" s="1"/>
  <c r="M152" i="4"/>
  <c r="M151" i="4"/>
  <c r="M150" i="4"/>
  <c r="M149" i="4"/>
  <c r="M156" i="4" s="1"/>
  <c r="M127" i="4"/>
  <c r="M129" i="4" s="1"/>
  <c r="M123" i="4"/>
  <c r="M122" i="4"/>
  <c r="M120" i="4"/>
  <c r="M119" i="4"/>
  <c r="M124" i="4" s="1"/>
  <c r="M130" i="4" s="1"/>
  <c r="M112" i="4"/>
  <c r="M111" i="4"/>
  <c r="M110" i="4"/>
  <c r="M109" i="4"/>
  <c r="M116" i="4" s="1"/>
  <c r="M131" i="4" s="1"/>
  <c r="M88" i="4"/>
  <c r="M90" i="4" s="1"/>
  <c r="M84" i="4"/>
  <c r="M83" i="4"/>
  <c r="M82" i="4"/>
  <c r="M80" i="4"/>
  <c r="M79" i="4"/>
  <c r="M85" i="4" s="1"/>
  <c r="M72" i="4"/>
  <c r="M71" i="4"/>
  <c r="M70" i="4"/>
  <c r="M69" i="4"/>
  <c r="M76" i="4" s="1"/>
  <c r="G256" i="4"/>
  <c r="G248" i="4"/>
  <c r="G257" i="4" s="1"/>
  <c r="G247" i="4"/>
  <c r="G246" i="4"/>
  <c r="G245" i="4"/>
  <c r="G244" i="4"/>
  <c r="G233" i="4"/>
  <c r="G232" i="4"/>
  <c r="G231" i="4"/>
  <c r="G230" i="4"/>
  <c r="G229" i="4"/>
  <c r="G228" i="4"/>
  <c r="G227" i="4"/>
  <c r="G238" i="4" s="1"/>
  <c r="G209" i="4"/>
  <c r="G211" i="4" s="1"/>
  <c r="G204" i="4"/>
  <c r="G203" i="4"/>
  <c r="G202" i="4"/>
  <c r="G201" i="4"/>
  <c r="G200" i="4"/>
  <c r="G199" i="4"/>
  <c r="G205" i="4" s="1"/>
  <c r="G212" i="4" s="1"/>
  <c r="G192" i="4"/>
  <c r="G191" i="4"/>
  <c r="G190" i="4"/>
  <c r="G189" i="4"/>
  <c r="G196" i="4" s="1"/>
  <c r="G213" i="4" s="1"/>
  <c r="G170" i="4"/>
  <c r="G172" i="4" s="1"/>
  <c r="G165" i="4"/>
  <c r="G164" i="4"/>
  <c r="G163" i="4"/>
  <c r="G161" i="4"/>
  <c r="G160" i="4"/>
  <c r="G159" i="4"/>
  <c r="G166" i="4" s="1"/>
  <c r="G173" i="4" s="1"/>
  <c r="G152" i="4"/>
  <c r="G151" i="4"/>
  <c r="G150" i="4"/>
  <c r="G149" i="4"/>
  <c r="G156" i="4" s="1"/>
  <c r="G174" i="4" s="1"/>
  <c r="G127" i="4"/>
  <c r="G129" i="4" s="1"/>
  <c r="G123" i="4"/>
  <c r="G122" i="4"/>
  <c r="G120" i="4"/>
  <c r="G119" i="4"/>
  <c r="G124" i="4" s="1"/>
  <c r="G130" i="4" s="1"/>
  <c r="G112" i="4"/>
  <c r="G111" i="4"/>
  <c r="G110" i="4"/>
  <c r="G109" i="4"/>
  <c r="G116" i="4" s="1"/>
  <c r="G131" i="4" s="1"/>
  <c r="G90" i="4"/>
  <c r="G88" i="4"/>
  <c r="G84" i="4"/>
  <c r="G83" i="4"/>
  <c r="G82" i="4"/>
  <c r="G80" i="4"/>
  <c r="G79" i="4"/>
  <c r="G85" i="4" s="1"/>
  <c r="G91" i="4" s="1"/>
  <c r="G72" i="4"/>
  <c r="G71" i="4"/>
  <c r="G70" i="4"/>
  <c r="G69" i="4"/>
  <c r="G76" i="4" s="1"/>
  <c r="G92" i="4" s="1"/>
  <c r="S344" i="3"/>
  <c r="S338" i="3"/>
  <c r="S345" i="3" s="1"/>
  <c r="S337" i="3"/>
  <c r="S336" i="3"/>
  <c r="S329" i="3"/>
  <c r="S333" i="3" s="1"/>
  <c r="S328" i="3"/>
  <c r="S327" i="3"/>
  <c r="S310" i="3"/>
  <c r="S301" i="3"/>
  <c r="S300" i="3"/>
  <c r="S299" i="3"/>
  <c r="S298" i="3"/>
  <c r="S294" i="3"/>
  <c r="S293" i="3"/>
  <c r="S302" i="3" s="1"/>
  <c r="S311" i="3" s="1"/>
  <c r="S285" i="3"/>
  <c r="S284" i="3"/>
  <c r="S283" i="3"/>
  <c r="S282" i="3"/>
  <c r="S290" i="3" s="1"/>
  <c r="S312" i="3" s="1"/>
  <c r="S266" i="3"/>
  <c r="S264" i="3"/>
  <c r="S259" i="3"/>
  <c r="S258" i="3"/>
  <c r="S257" i="3"/>
  <c r="S256" i="3"/>
  <c r="S255" i="3"/>
  <c r="S254" i="3"/>
  <c r="S260" i="3" s="1"/>
  <c r="S267" i="3" s="1"/>
  <c r="S247" i="3"/>
  <c r="S246" i="3"/>
  <c r="S245" i="3"/>
  <c r="S251" i="3" s="1"/>
  <c r="S227" i="3"/>
  <c r="S229" i="3" s="1"/>
  <c r="S222" i="3"/>
  <c r="S221" i="3"/>
  <c r="S220" i="3"/>
  <c r="S218" i="3"/>
  <c r="S217" i="3"/>
  <c r="S216" i="3"/>
  <c r="S215" i="3"/>
  <c r="S223" i="3" s="1"/>
  <c r="S208" i="3"/>
  <c r="S207" i="3"/>
  <c r="S206" i="3"/>
  <c r="S212" i="3" s="1"/>
  <c r="S188" i="3"/>
  <c r="S190" i="3" s="1"/>
  <c r="S185" i="3"/>
  <c r="S191" i="3" s="1"/>
  <c r="S177" i="3"/>
  <c r="S175" i="3"/>
  <c r="S181" i="3" s="1"/>
  <c r="S192" i="3" s="1"/>
  <c r="S154" i="3"/>
  <c r="S156" i="3" s="1"/>
  <c r="S150" i="3"/>
  <c r="S149" i="3"/>
  <c r="S148" i="3"/>
  <c r="S146" i="3"/>
  <c r="S145" i="3"/>
  <c r="S151" i="3" s="1"/>
  <c r="S157" i="3" s="1"/>
  <c r="S138" i="3"/>
  <c r="S142" i="3" s="1"/>
  <c r="S158" i="3" s="1"/>
  <c r="S136" i="3"/>
  <c r="S135" i="3"/>
  <c r="S117" i="3"/>
  <c r="S119" i="3" s="1"/>
  <c r="S120" i="3" s="1"/>
  <c r="S114" i="3"/>
  <c r="S106" i="3"/>
  <c r="S105" i="3"/>
  <c r="S104" i="3"/>
  <c r="S103" i="3"/>
  <c r="S110" i="3" s="1"/>
  <c r="S121" i="3" s="1"/>
  <c r="S85" i="3"/>
  <c r="S87" i="3" s="1"/>
  <c r="S82" i="3"/>
  <c r="S74" i="3"/>
  <c r="S73" i="3"/>
  <c r="S72" i="3"/>
  <c r="S71" i="3"/>
  <c r="S78" i="3" s="1"/>
  <c r="S29" i="3"/>
  <c r="S31" i="3" s="1"/>
  <c r="S24" i="3"/>
  <c r="S23" i="3"/>
  <c r="S22" i="3"/>
  <c r="S21" i="3"/>
  <c r="S20" i="3"/>
  <c r="S25" i="3" s="1"/>
  <c r="S32" i="3" s="1"/>
  <c r="S19" i="3"/>
  <c r="S18" i="3"/>
  <c r="S11" i="3"/>
  <c r="S15" i="3" s="1"/>
  <c r="S10" i="3"/>
  <c r="S9" i="3"/>
  <c r="M292" i="3"/>
  <c r="M286" i="3"/>
  <c r="M293" i="3" s="1"/>
  <c r="M285" i="3"/>
  <c r="M284" i="3"/>
  <c r="M277" i="3"/>
  <c r="M281" i="3" s="1"/>
  <c r="M276" i="3"/>
  <c r="M275" i="3"/>
  <c r="M258" i="3"/>
  <c r="M249" i="3"/>
  <c r="M248" i="3"/>
  <c r="M247" i="3"/>
  <c r="M246" i="3"/>
  <c r="M242" i="3"/>
  <c r="M241" i="3"/>
  <c r="M250" i="3" s="1"/>
  <c r="M259" i="3" s="1"/>
  <c r="M233" i="3"/>
  <c r="M232" i="3"/>
  <c r="M231" i="3"/>
  <c r="M230" i="3"/>
  <c r="M238" i="3" s="1"/>
  <c r="M260" i="3" s="1"/>
  <c r="M214" i="3"/>
  <c r="M212" i="3"/>
  <c r="M207" i="3"/>
  <c r="M206" i="3"/>
  <c r="M205" i="3"/>
  <c r="M204" i="3"/>
  <c r="M203" i="3"/>
  <c r="M202" i="3"/>
  <c r="M208" i="3" s="1"/>
  <c r="M215" i="3" s="1"/>
  <c r="M195" i="3"/>
  <c r="M194" i="3"/>
  <c r="M193" i="3"/>
  <c r="M199" i="3" s="1"/>
  <c r="M172" i="3"/>
  <c r="M174" i="3" s="1"/>
  <c r="M167" i="3"/>
  <c r="M166" i="3"/>
  <c r="M165" i="3"/>
  <c r="M163" i="3"/>
  <c r="M162" i="3"/>
  <c r="M161" i="3"/>
  <c r="M160" i="3"/>
  <c r="M168" i="3" s="1"/>
  <c r="M153" i="3"/>
  <c r="M152" i="3"/>
  <c r="M151" i="3"/>
  <c r="M157" i="3" s="1"/>
  <c r="M118" i="3"/>
  <c r="M120" i="3" s="1"/>
  <c r="M114" i="3"/>
  <c r="M113" i="3"/>
  <c r="M112" i="3"/>
  <c r="M110" i="3"/>
  <c r="M109" i="3"/>
  <c r="M115" i="3" s="1"/>
  <c r="M121" i="3" s="1"/>
  <c r="M102" i="3"/>
  <c r="M106" i="3" s="1"/>
  <c r="M122" i="3" s="1"/>
  <c r="M100" i="3"/>
  <c r="M99" i="3"/>
  <c r="M29" i="3"/>
  <c r="M31" i="3" s="1"/>
  <c r="M24" i="3"/>
  <c r="M23" i="3"/>
  <c r="M22" i="3"/>
  <c r="M21" i="3"/>
  <c r="M20" i="3"/>
  <c r="M25" i="3" s="1"/>
  <c r="M32" i="3" s="1"/>
  <c r="M19" i="3"/>
  <c r="M18" i="3"/>
  <c r="M11" i="3"/>
  <c r="M15" i="3" s="1"/>
  <c r="M10" i="3"/>
  <c r="M9" i="3"/>
  <c r="G292" i="3"/>
  <c r="G286" i="3"/>
  <c r="G293" i="3" s="1"/>
  <c r="G285" i="3"/>
  <c r="G284" i="3"/>
  <c r="G277" i="3"/>
  <c r="G281" i="3" s="1"/>
  <c r="G276" i="3"/>
  <c r="G275" i="3"/>
  <c r="G258" i="3"/>
  <c r="G249" i="3"/>
  <c r="G248" i="3"/>
  <c r="G247" i="3"/>
  <c r="G246" i="3"/>
  <c r="G242" i="3"/>
  <c r="G241" i="3"/>
  <c r="G250" i="3" s="1"/>
  <c r="G259" i="3" s="1"/>
  <c r="G233" i="3"/>
  <c r="G232" i="3"/>
  <c r="G231" i="3"/>
  <c r="G230" i="3"/>
  <c r="G238" i="3" s="1"/>
  <c r="G260" i="3" s="1"/>
  <c r="G214" i="3"/>
  <c r="G212" i="3"/>
  <c r="G207" i="3"/>
  <c r="G206" i="3"/>
  <c r="G205" i="3"/>
  <c r="G204" i="3"/>
  <c r="G203" i="3"/>
  <c r="G202" i="3"/>
  <c r="G208" i="3" s="1"/>
  <c r="G215" i="3" s="1"/>
  <c r="G195" i="3"/>
  <c r="G194" i="3"/>
  <c r="G193" i="3"/>
  <c r="G199" i="3" s="1"/>
  <c r="G172" i="3"/>
  <c r="G174" i="3" s="1"/>
  <c r="G167" i="3"/>
  <c r="G166" i="3"/>
  <c r="G165" i="3"/>
  <c r="G163" i="3"/>
  <c r="G162" i="3"/>
  <c r="G161" i="3"/>
  <c r="G160" i="3"/>
  <c r="G168" i="3" s="1"/>
  <c r="G153" i="3"/>
  <c r="G152" i="3"/>
  <c r="G151" i="3"/>
  <c r="G157" i="3" s="1"/>
  <c r="G118" i="3"/>
  <c r="G120" i="3" s="1"/>
  <c r="G114" i="3"/>
  <c r="G113" i="3"/>
  <c r="G112" i="3"/>
  <c r="G110" i="3"/>
  <c r="G109" i="3"/>
  <c r="G115" i="3" s="1"/>
  <c r="G121" i="3" s="1"/>
  <c r="G102" i="3"/>
  <c r="G106" i="3" s="1"/>
  <c r="G122" i="3" s="1"/>
  <c r="G100" i="3"/>
  <c r="G99" i="3"/>
  <c r="G29" i="3"/>
  <c r="G31" i="3" s="1"/>
  <c r="G24" i="3"/>
  <c r="G23" i="3"/>
  <c r="G22" i="3"/>
  <c r="G21" i="3"/>
  <c r="G20" i="3"/>
  <c r="G25" i="3" s="1"/>
  <c r="G32" i="3" s="1"/>
  <c r="G19" i="3"/>
  <c r="G18" i="3"/>
  <c r="G11" i="3"/>
  <c r="G15" i="3" s="1"/>
  <c r="G10" i="3"/>
  <c r="G9" i="3"/>
  <c r="S398" i="2"/>
  <c r="S391" i="2"/>
  <c r="S390" i="2"/>
  <c r="S389" i="2"/>
  <c r="S388" i="2"/>
  <c r="S392" i="2" s="1"/>
  <c r="S399" i="2" s="1"/>
  <c r="S381" i="2"/>
  <c r="S380" i="2"/>
  <c r="S379" i="2"/>
  <c r="S385" i="2" s="1"/>
  <c r="S400" i="2" s="1"/>
  <c r="S362" i="2"/>
  <c r="S353" i="2"/>
  <c r="S352" i="2"/>
  <c r="S351" i="2"/>
  <c r="S350" i="2"/>
  <c r="S354" i="2" s="1"/>
  <c r="S363" i="2" s="1"/>
  <c r="S346" i="2"/>
  <c r="S345" i="2"/>
  <c r="S337" i="2"/>
  <c r="S336" i="2"/>
  <c r="S335" i="2"/>
  <c r="S334" i="2"/>
  <c r="S342" i="2" s="1"/>
  <c r="S364" i="2" s="1"/>
  <c r="S316" i="2"/>
  <c r="S318" i="2" s="1"/>
  <c r="S311" i="2"/>
  <c r="S310" i="2"/>
  <c r="S309" i="2"/>
  <c r="S308" i="2"/>
  <c r="S312" i="2" s="1"/>
  <c r="S319" i="2" s="1"/>
  <c r="S307" i="2"/>
  <c r="S300" i="2"/>
  <c r="S299" i="2"/>
  <c r="S304" i="2" s="1"/>
  <c r="S298" i="2"/>
  <c r="S282" i="2"/>
  <c r="S280" i="2"/>
  <c r="S275" i="2"/>
  <c r="S274" i="2"/>
  <c r="S272" i="2"/>
  <c r="S271" i="2"/>
  <c r="S270" i="2"/>
  <c r="S276" i="2" s="1"/>
  <c r="S283" i="2" s="1"/>
  <c r="S267" i="2"/>
  <c r="S284" i="2" s="1"/>
  <c r="S263" i="2"/>
  <c r="S262" i="2"/>
  <c r="S261" i="2"/>
  <c r="S243" i="2"/>
  <c r="S245" i="2" s="1"/>
  <c r="S240" i="2"/>
  <c r="S232" i="2"/>
  <c r="S230" i="2"/>
  <c r="S236" i="2" s="1"/>
  <c r="S209" i="2"/>
  <c r="S211" i="2" s="1"/>
  <c r="S206" i="2"/>
  <c r="S205" i="2"/>
  <c r="S204" i="2"/>
  <c r="S203" i="2"/>
  <c r="S201" i="2"/>
  <c r="S200" i="2"/>
  <c r="S193" i="2"/>
  <c r="S191" i="2"/>
  <c r="S197" i="2" s="1"/>
  <c r="S190" i="2"/>
  <c r="S174" i="2"/>
  <c r="S172" i="2"/>
  <c r="S168" i="2"/>
  <c r="S166" i="2"/>
  <c r="S169" i="2" s="1"/>
  <c r="S175" i="2" s="1"/>
  <c r="S165" i="2"/>
  <c r="S158" i="2"/>
  <c r="S157" i="2"/>
  <c r="S156" i="2"/>
  <c r="S155" i="2"/>
  <c r="S162" i="2" s="1"/>
  <c r="S137" i="2"/>
  <c r="S139" i="2" s="1"/>
  <c r="S133" i="2"/>
  <c r="S134" i="2" s="1"/>
  <c r="S140" i="2" s="1"/>
  <c r="S131" i="2"/>
  <c r="S130" i="2"/>
  <c r="S123" i="2"/>
  <c r="S122" i="2"/>
  <c r="S121" i="2"/>
  <c r="S120" i="2"/>
  <c r="S127" i="2" s="1"/>
  <c r="S102" i="2"/>
  <c r="S104" i="2" s="1"/>
  <c r="S97" i="2"/>
  <c r="S96" i="2"/>
  <c r="S95" i="2"/>
  <c r="S94" i="2"/>
  <c r="S98" i="2" s="1"/>
  <c r="S105" i="2" s="1"/>
  <c r="S93" i="2"/>
  <c r="S86" i="2"/>
  <c r="S85" i="2"/>
  <c r="S90" i="2" s="1"/>
  <c r="S84" i="2"/>
  <c r="S65" i="2"/>
  <c r="S63" i="2"/>
  <c r="S58" i="2"/>
  <c r="S57" i="2"/>
  <c r="S56" i="2"/>
  <c r="S55" i="2"/>
  <c r="S54" i="2"/>
  <c r="S59" i="2" s="1"/>
  <c r="S66" i="2" s="1"/>
  <c r="S51" i="2"/>
  <c r="S67" i="2" s="1"/>
  <c r="S47" i="2"/>
  <c r="S46" i="2"/>
  <c r="S45" i="2"/>
  <c r="S27" i="2"/>
  <c r="S29" i="2" s="1"/>
  <c r="S22" i="2"/>
  <c r="S21" i="2"/>
  <c r="S20" i="2"/>
  <c r="S19" i="2"/>
  <c r="S23" i="2" s="1"/>
  <c r="S30" i="2" s="1"/>
  <c r="S18" i="2"/>
  <c r="S11" i="2"/>
  <c r="S10" i="2"/>
  <c r="S15" i="2" s="1"/>
  <c r="S9" i="2"/>
  <c r="M386" i="2"/>
  <c r="M379" i="2"/>
  <c r="M378" i="2"/>
  <c r="M377" i="2"/>
  <c r="M376" i="2"/>
  <c r="M380" i="2" s="1"/>
  <c r="M387" i="2" s="1"/>
  <c r="M369" i="2"/>
  <c r="M368" i="2"/>
  <c r="M367" i="2"/>
  <c r="M373" i="2" s="1"/>
  <c r="M388" i="2" s="1"/>
  <c r="M350" i="2"/>
  <c r="M341" i="2"/>
  <c r="M340" i="2"/>
  <c r="M339" i="2"/>
  <c r="M338" i="2"/>
  <c r="M342" i="2" s="1"/>
  <c r="M351" i="2" s="1"/>
  <c r="M334" i="2"/>
  <c r="M333" i="2"/>
  <c r="M325" i="2"/>
  <c r="M324" i="2"/>
  <c r="M323" i="2"/>
  <c r="M322" i="2"/>
  <c r="M330" i="2" s="1"/>
  <c r="M352" i="2" s="1"/>
  <c r="M304" i="2"/>
  <c r="M306" i="2" s="1"/>
  <c r="M299" i="2"/>
  <c r="M298" i="2"/>
  <c r="M297" i="2"/>
  <c r="M296" i="2"/>
  <c r="M300" i="2" s="1"/>
  <c r="M307" i="2" s="1"/>
  <c r="M295" i="2"/>
  <c r="M288" i="2"/>
  <c r="M287" i="2"/>
  <c r="M292" i="2" s="1"/>
  <c r="M286" i="2"/>
  <c r="M266" i="2"/>
  <c r="M264" i="2"/>
  <c r="M259" i="2"/>
  <c r="M258" i="2"/>
  <c r="M256" i="2"/>
  <c r="M255" i="2"/>
  <c r="M254" i="2"/>
  <c r="M260" i="2" s="1"/>
  <c r="M267" i="2" s="1"/>
  <c r="M251" i="2"/>
  <c r="M268" i="2" s="1"/>
  <c r="M247" i="2"/>
  <c r="M246" i="2"/>
  <c r="M245" i="2"/>
  <c r="M212" i="2"/>
  <c r="M214" i="2" s="1"/>
  <c r="M208" i="2"/>
  <c r="M207" i="2"/>
  <c r="M206" i="2"/>
  <c r="M204" i="2"/>
  <c r="M209" i="2" s="1"/>
  <c r="M215" i="2" s="1"/>
  <c r="M203" i="2"/>
  <c r="M196" i="2"/>
  <c r="M194" i="2"/>
  <c r="M200" i="2" s="1"/>
  <c r="M193" i="2"/>
  <c r="M177" i="2"/>
  <c r="M175" i="2"/>
  <c r="M171" i="2"/>
  <c r="M169" i="2"/>
  <c r="M172" i="2" s="1"/>
  <c r="M178" i="2" s="1"/>
  <c r="M168" i="2"/>
  <c r="M161" i="2"/>
  <c r="M160" i="2"/>
  <c r="M159" i="2"/>
  <c r="M158" i="2"/>
  <c r="M165" i="2" s="1"/>
  <c r="M140" i="2"/>
  <c r="M142" i="2" s="1"/>
  <c r="M136" i="2"/>
  <c r="M137" i="2" s="1"/>
  <c r="M143" i="2" s="1"/>
  <c r="M134" i="2"/>
  <c r="M133" i="2"/>
  <c r="M126" i="2"/>
  <c r="M125" i="2"/>
  <c r="M124" i="2"/>
  <c r="M123" i="2"/>
  <c r="M130" i="2" s="1"/>
  <c r="M102" i="2"/>
  <c r="M104" i="2" s="1"/>
  <c r="M97" i="2"/>
  <c r="M96" i="2"/>
  <c r="M95" i="2"/>
  <c r="M94" i="2"/>
  <c r="M98" i="2" s="1"/>
  <c r="M105" i="2" s="1"/>
  <c r="M93" i="2"/>
  <c r="M86" i="2"/>
  <c r="M85" i="2"/>
  <c r="M90" i="2" s="1"/>
  <c r="M84" i="2"/>
  <c r="M65" i="2"/>
  <c r="M63" i="2"/>
  <c r="M58" i="2"/>
  <c r="M57" i="2"/>
  <c r="M56" i="2"/>
  <c r="M55" i="2"/>
  <c r="M54" i="2"/>
  <c r="M59" i="2" s="1"/>
  <c r="M66" i="2" s="1"/>
  <c r="M51" i="2"/>
  <c r="M67" i="2" s="1"/>
  <c r="M47" i="2"/>
  <c r="M46" i="2"/>
  <c r="M45" i="2"/>
  <c r="M27" i="2"/>
  <c r="M29" i="2" s="1"/>
  <c r="M22" i="2"/>
  <c r="M21" i="2"/>
  <c r="M20" i="2"/>
  <c r="M19" i="2"/>
  <c r="M23" i="2" s="1"/>
  <c r="M30" i="2" s="1"/>
  <c r="M18" i="2"/>
  <c r="M11" i="2"/>
  <c r="M10" i="2"/>
  <c r="M15" i="2" s="1"/>
  <c r="M9" i="2"/>
  <c r="G386" i="2"/>
  <c r="G380" i="2"/>
  <c r="G387" i="2" s="1"/>
  <c r="G379" i="2"/>
  <c r="G378" i="2"/>
  <c r="G377" i="2"/>
  <c r="G376" i="2"/>
  <c r="G369" i="2"/>
  <c r="G368" i="2"/>
  <c r="G367" i="2"/>
  <c r="G373" i="2" s="1"/>
  <c r="G350" i="2"/>
  <c r="G342" i="2"/>
  <c r="G351" i="2" s="1"/>
  <c r="G341" i="2"/>
  <c r="G340" i="2"/>
  <c r="G339" i="2"/>
  <c r="G338" i="2"/>
  <c r="G334" i="2"/>
  <c r="G333" i="2"/>
  <c r="G325" i="2"/>
  <c r="G324" i="2"/>
  <c r="G323" i="2"/>
  <c r="G322" i="2"/>
  <c r="G330" i="2" s="1"/>
  <c r="G306" i="2"/>
  <c r="G304" i="2"/>
  <c r="G300" i="2"/>
  <c r="G307" i="2" s="1"/>
  <c r="G299" i="2"/>
  <c r="G298" i="2"/>
  <c r="G297" i="2"/>
  <c r="G296" i="2"/>
  <c r="G295" i="2"/>
  <c r="G288" i="2"/>
  <c r="G287" i="2"/>
  <c r="G292" i="2" s="1"/>
  <c r="G286" i="2"/>
  <c r="G266" i="2"/>
  <c r="G264" i="2"/>
  <c r="G259" i="2"/>
  <c r="G258" i="2"/>
  <c r="G256" i="2"/>
  <c r="G255" i="2"/>
  <c r="G254" i="2"/>
  <c r="G260" i="2" s="1"/>
  <c r="G267" i="2" s="1"/>
  <c r="G251" i="2"/>
  <c r="G268" i="2" s="1"/>
  <c r="G247" i="2"/>
  <c r="G246" i="2"/>
  <c r="G245" i="2"/>
  <c r="G214" i="2"/>
  <c r="G212" i="2"/>
  <c r="G209" i="2"/>
  <c r="G215" i="2" s="1"/>
  <c r="G208" i="2"/>
  <c r="G207" i="2"/>
  <c r="G206" i="2"/>
  <c r="G204" i="2"/>
  <c r="G203" i="2"/>
  <c r="G196" i="2"/>
  <c r="G194" i="2"/>
  <c r="G200" i="2" s="1"/>
  <c r="G193" i="2"/>
  <c r="G177" i="2"/>
  <c r="G175" i="2"/>
  <c r="G171" i="2"/>
  <c r="G169" i="2"/>
  <c r="G172" i="2" s="1"/>
  <c r="G178" i="2" s="1"/>
  <c r="G168" i="2"/>
  <c r="G161" i="2"/>
  <c r="G160" i="2"/>
  <c r="G159" i="2"/>
  <c r="G158" i="2"/>
  <c r="G165" i="2" s="1"/>
  <c r="G140" i="2"/>
  <c r="G142" i="2" s="1"/>
  <c r="G136" i="2"/>
  <c r="G134" i="2"/>
  <c r="G133" i="2"/>
  <c r="G137" i="2" s="1"/>
  <c r="G126" i="2"/>
  <c r="G125" i="2"/>
  <c r="G124" i="2"/>
  <c r="G123" i="2"/>
  <c r="G130" i="2" s="1"/>
  <c r="G102" i="2"/>
  <c r="G104" i="2" s="1"/>
  <c r="G97" i="2"/>
  <c r="G96" i="2"/>
  <c r="G95" i="2"/>
  <c r="G94" i="2"/>
  <c r="G98" i="2" s="1"/>
  <c r="G105" i="2" s="1"/>
  <c r="G93" i="2"/>
  <c r="G86" i="2"/>
  <c r="G85" i="2"/>
  <c r="G90" i="2" s="1"/>
  <c r="G84" i="2"/>
  <c r="G65" i="2"/>
  <c r="G63" i="2"/>
  <c r="G58" i="2"/>
  <c r="G57" i="2"/>
  <c r="G56" i="2"/>
  <c r="G55" i="2"/>
  <c r="G59" i="2" s="1"/>
  <c r="G66" i="2" s="1"/>
  <c r="G54" i="2"/>
  <c r="G51" i="2"/>
  <c r="G67" i="2" s="1"/>
  <c r="G47" i="2"/>
  <c r="G46" i="2"/>
  <c r="G45" i="2"/>
  <c r="G29" i="2"/>
  <c r="G27" i="2"/>
  <c r="G22" i="2"/>
  <c r="G21" i="2"/>
  <c r="G20" i="2"/>
  <c r="G19" i="2"/>
  <c r="G23" i="2" s="1"/>
  <c r="G30" i="2" s="1"/>
  <c r="G18" i="2"/>
  <c r="G11" i="2"/>
  <c r="G10" i="2"/>
  <c r="G15" i="2" s="1"/>
  <c r="G31" i="2" s="1"/>
  <c r="G9" i="2"/>
  <c r="M151" i="5" l="1"/>
  <c r="S236" i="4"/>
  <c r="S235" i="4"/>
  <c r="S273" i="4"/>
  <c r="S274" i="4"/>
  <c r="M173" i="4"/>
  <c r="M174" i="4" s="1"/>
  <c r="M91" i="4"/>
  <c r="M92" i="4" s="1"/>
  <c r="G258" i="4"/>
  <c r="S33" i="3"/>
  <c r="S88" i="3"/>
  <c r="S89" i="3" s="1"/>
  <c r="S230" i="3"/>
  <c r="S231" i="3" s="1"/>
  <c r="S268" i="3"/>
  <c r="S346" i="3"/>
  <c r="M33" i="3"/>
  <c r="M175" i="3"/>
  <c r="M176" i="3" s="1"/>
  <c r="M216" i="3"/>
  <c r="M294" i="3"/>
  <c r="G33" i="3"/>
  <c r="G175" i="3"/>
  <c r="G176" i="3" s="1"/>
  <c r="G216" i="3"/>
  <c r="G294" i="3"/>
  <c r="S213" i="2"/>
  <c r="S320" i="2"/>
  <c r="S31" i="2"/>
  <c r="S106" i="2"/>
  <c r="S141" i="2"/>
  <c r="S176" i="2"/>
  <c r="S212" i="2"/>
  <c r="S246" i="2"/>
  <c r="S247" i="2" s="1"/>
  <c r="M216" i="2"/>
  <c r="M308" i="2"/>
  <c r="M31" i="2"/>
  <c r="M106" i="2"/>
  <c r="M144" i="2"/>
  <c r="M179" i="2"/>
  <c r="G106" i="2"/>
  <c r="G143" i="2"/>
  <c r="G144" i="2" s="1"/>
  <c r="G179" i="2"/>
  <c r="G308" i="2"/>
  <c r="G216" i="2"/>
  <c r="G352" i="2"/>
  <c r="G388" i="2"/>
</calcChain>
</file>

<file path=xl/sharedStrings.xml><?xml version="1.0" encoding="utf-8"?>
<sst xmlns="http://schemas.openxmlformats.org/spreadsheetml/2006/main" count="6167" uniqueCount="156">
  <si>
    <t>Slagtekalve under 12 mdr.</t>
  </si>
  <si>
    <t>Kalkulebeskrivelse:</t>
  </si>
  <si>
    <t>Kvægkalkuler</t>
  </si>
  <si>
    <t>Kalkulen gælder for:</t>
  </si>
  <si>
    <t>2023</t>
  </si>
  <si>
    <t>Produktionsform:</t>
  </si>
  <si>
    <t>Konventionel</t>
  </si>
  <si>
    <t>Foderplan:</t>
  </si>
  <si>
    <t>1</t>
  </si>
  <si>
    <t>Emne</t>
  </si>
  <si>
    <t>Kvantum</t>
  </si>
  <si>
    <t/>
  </si>
  <si>
    <t>Pris</t>
  </si>
  <si>
    <t>Beløb</t>
  </si>
  <si>
    <t>Udbytte</t>
  </si>
  <si>
    <t>Køb af tyrekalve</t>
  </si>
  <si>
    <t>Stk</t>
  </si>
  <si>
    <t>Salg af tyre til slagtning</t>
  </si>
  <si>
    <t>Slagtepræmie</t>
  </si>
  <si>
    <t>Besætningsforskydning</t>
  </si>
  <si>
    <t>Bruttoudbytte i alt</t>
  </si>
  <si>
    <t>Stykomkostninger</t>
  </si>
  <si>
    <t>Kalveblanding</t>
  </si>
  <si>
    <t>Kg</t>
  </si>
  <si>
    <t>Kalvestarterblanding</t>
  </si>
  <si>
    <t>Mælkeerstatning</t>
  </si>
  <si>
    <t>Hø</t>
  </si>
  <si>
    <t>FEN</t>
  </si>
  <si>
    <t>Halm</t>
  </si>
  <si>
    <t>Foderomkostninger i alt</t>
  </si>
  <si>
    <t>Dyrlæge</t>
  </si>
  <si>
    <t>Enh</t>
  </si>
  <si>
    <t>Medicin</t>
  </si>
  <si>
    <t>Fragt spædkalv</t>
  </si>
  <si>
    <t>Halm strøelse</t>
  </si>
  <si>
    <t>Diverse omkostninger</t>
  </si>
  <si>
    <t>Øvrige omkostninger i alt</t>
  </si>
  <si>
    <t>Stykomkostninger i alt</t>
  </si>
  <si>
    <t>Dækningsbidrag pr. prod. kalv</t>
  </si>
  <si>
    <t>- Ajourført: 28. september 2023</t>
  </si>
  <si>
    <t>Slagtekalve under 12 mdr. X-tyre</t>
  </si>
  <si>
    <t>Køb af tyrekalve 60 kg</t>
  </si>
  <si>
    <t>Foderplan 1: Kalveblanding.</t>
  </si>
  <si>
    <t>385 kg tilv. pr. dyr, 4,4 FE pr. kg tilvækst.</t>
  </si>
  <si>
    <t>275 foderdage, 1300 g daglig tilvækst, 700 g nettotilvækst.</t>
  </si>
  <si>
    <t>95 % godkendt til Dansk Kalv. Tyrekalve 445 kg lev. vægt</t>
  </si>
  <si>
    <t>Slagtekalve under 12 mdr. X-kvier</t>
  </si>
  <si>
    <t>Køb af kviekalve 60 kg</t>
  </si>
  <si>
    <t>Salg af kvier til slagtning</t>
  </si>
  <si>
    <t>360 kg tilv. pr. dyr, 4,4 FE pr. kg tilvækst.</t>
  </si>
  <si>
    <t>275 foderdage, 1300 g daglig tilvækst, 650 g nettotilvækst.</t>
  </si>
  <si>
    <t>95% godkendt til Dansk Kalv. Kviekalve 420 kg lev. vægt</t>
  </si>
  <si>
    <t>Krydskvier HOL x KØD</t>
  </si>
  <si>
    <t>Køb af krydskvie kalv 110 kg</t>
  </si>
  <si>
    <t>Salg af slagtekvie til slagtning</t>
  </si>
  <si>
    <t>Kontrakt tillæg</t>
  </si>
  <si>
    <t>Valset byg</t>
  </si>
  <si>
    <t>Mineralblandinger</t>
  </si>
  <si>
    <t>Græsensilage og græs</t>
  </si>
  <si>
    <t>Dyrlæge og medicin</t>
  </si>
  <si>
    <t>Dækningsbidrag pr. prod. slagtekvie</t>
  </si>
  <si>
    <t>Indkøbes som 110 kg's kalve (90 dage) og slagtes ved en alder på 22 mdr. 576 foderdage. 565 kg slagtevægt. Der er forudsat et foderforbrug på 6,50 FEN pr. kg tilvækst.</t>
  </si>
  <si>
    <t>Krydskvier JER x KØD</t>
  </si>
  <si>
    <t>Indkøbes som 90 kg's kalve (90 dage) og slagtes ved en alder på 22 mdr. 576 foderdage. 500 kg slagtevægt. Der er forudsat et foderforbrug på 6,50 FEN pr. kg tilvækst</t>
  </si>
  <si>
    <t>Stude st. race</t>
  </si>
  <si>
    <t>Salg af stude til slagtning</t>
  </si>
  <si>
    <t>Økologitillæg stude</t>
  </si>
  <si>
    <t>Slagtepræmie stude</t>
  </si>
  <si>
    <t>Kalveblandinger</t>
  </si>
  <si>
    <t>Mineralblanding</t>
  </si>
  <si>
    <t>Græsensilage</t>
  </si>
  <si>
    <t>Afgræsning</t>
  </si>
  <si>
    <t>Diverse omkostninger inkl. studning</t>
  </si>
  <si>
    <t>Dækningsbidrag pr. prod. stud</t>
  </si>
  <si>
    <t>Indkøbes som 96 kg's kalve (90 dage) og slagtes ved en alder på 23 mdr.</t>
  </si>
  <si>
    <t>Fodring m 2 års kløvergr. 70 pct. afgræsset</t>
  </si>
  <si>
    <t>477 kg tilv. pr dyr 6,92 FE pr kg tilvækst</t>
  </si>
  <si>
    <t>610 foderdage, 782 g daglig tilvækst</t>
  </si>
  <si>
    <t>Stude Jersey</t>
  </si>
  <si>
    <t>Kalkulen findes kun som økologisk produktion</t>
  </si>
  <si>
    <t>Ungtyre over 12 mdr. st. race</t>
  </si>
  <si>
    <t>Dækningsbidrag pr. prod. ungtyr</t>
  </si>
  <si>
    <t>Fodring med kalveblanding</t>
  </si>
  <si>
    <t>50 kg ved indkøb</t>
  </si>
  <si>
    <t>430 kg tilv. pr dyr 4,8 FEN pr. kg tilvækst 2064 FE</t>
  </si>
  <si>
    <t>344 foderdage 1.250 g daglig tilvækst</t>
  </si>
  <si>
    <t>Halmforbrug en del ungtyre går i sengebåse eller fuldspalte fra ca. 150 kg</t>
  </si>
  <si>
    <t>Ungtyre over 12 mdr. Jersey</t>
  </si>
  <si>
    <t>Kødkvæg med opdræt og ungtyre</t>
  </si>
  <si>
    <t>Dyreomsætning</t>
  </si>
  <si>
    <t>Salg af køer til slagtning</t>
  </si>
  <si>
    <t>Salg af ungtyr slagtning</t>
  </si>
  <si>
    <t>Kopræmie</t>
  </si>
  <si>
    <t>Rapsskrå</t>
  </si>
  <si>
    <t>Sødmælk til kalve</t>
  </si>
  <si>
    <t>Mineralblandinger køer</t>
  </si>
  <si>
    <t>Mineralblandinger kvier</t>
  </si>
  <si>
    <t>Halm foder</t>
  </si>
  <si>
    <t>Avlsomkostninger</t>
  </si>
  <si>
    <t>Produktionsrådgivning</t>
  </si>
  <si>
    <t>Klovbeskæring</t>
  </si>
  <si>
    <t>Dækningsbidrag pr. KPE</t>
  </si>
  <si>
    <t>Eksl. evt. naturpleje indtægt.</t>
  </si>
  <si>
    <t>Total slagtevægt køer 378 kg, kvier 297 kg og ungtyr 320 kg</t>
  </si>
  <si>
    <t>Kødkvæg, Feedlot</t>
  </si>
  <si>
    <t>Køb af tyrekalv til opfedning</t>
  </si>
  <si>
    <t>Salg af ungtyre slagtning</t>
  </si>
  <si>
    <t>Byg køb</t>
  </si>
  <si>
    <t>Mineralblandinger kalve</t>
  </si>
  <si>
    <t>Fragt af dyr</t>
  </si>
  <si>
    <t>DB pr. produceret kødkvægsungtyr</t>
  </si>
  <si>
    <t>Kalkulen er udlæst med beregningsformler. Resultaterne kan afvige fra visningen</t>
  </si>
  <si>
    <t>i FarmtalOnline pga. afrundinger</t>
  </si>
  <si>
    <t>Prognosepriserne/Budgetkalkulerne må KUN videregives til kolleger,</t>
  </si>
  <si>
    <t>landmænd og finansielle samarbejdspartnere.</t>
  </si>
  <si>
    <t>2024</t>
  </si>
  <si>
    <t>2025</t>
  </si>
  <si>
    <t>2</t>
  </si>
  <si>
    <t>KalveT</t>
  </si>
  <si>
    <t>Majsensilage</t>
  </si>
  <si>
    <t>Foderplan 2: majshelsæd og valset korn</t>
  </si>
  <si>
    <t>355 kg tilv. pr dyr 4,4 FE pr kg tilvækst</t>
  </si>
  <si>
    <t>273 foderdage, 1300 g daglig tilvækst</t>
  </si>
  <si>
    <t>90 % godkendt til Dansk Kalv</t>
  </si>
  <si>
    <t>vedr. halmforbrug så går en del kalve i sengebåse fra ca. 150 kg.</t>
  </si>
  <si>
    <t>Se Foderplan 1</t>
  </si>
  <si>
    <t>Se foderplan 1</t>
  </si>
  <si>
    <t>Se kalkulen med foderplan 1</t>
  </si>
  <si>
    <t>Fodring m varigt græs 100 pct. afgræsset</t>
  </si>
  <si>
    <t>442 kg tilv. pr dyr 6,96 FE pr kg tilvækst</t>
  </si>
  <si>
    <t>610 foderdage, 725 g daglig tilvækst</t>
  </si>
  <si>
    <t>Fodring med kalveblanding, byg og majs</t>
  </si>
  <si>
    <t>430 kg tilv. pr dyr 4,8 FE pr kg tilvækst</t>
  </si>
  <si>
    <t>344 foderdage, 1250 g daglig tilvækst.</t>
  </si>
  <si>
    <t>Halmforbrug: en del ungtyre går i sengebåse el. fuldspalter fra ca 150 kg</t>
  </si>
  <si>
    <t>Økologisk</t>
  </si>
  <si>
    <t>Denne kombination er ikke lavet pt. se kalkulen for økologiske stude eller konventionel Dansk Kalv</t>
  </si>
  <si>
    <t>Indkøbes som 96 kg's kalve (90 dage) og slagtes ved en alder på 26 mdr. (805 dage).</t>
  </si>
  <si>
    <t>Fodring m. 2 års kløvergr. 70 pct. afgræsset.</t>
  </si>
  <si>
    <t>477 kg tilv. pr dyr, 6,92 FE pr kg tilvækst.</t>
  </si>
  <si>
    <t>715 foderdage, 700 g daglig tilvækst.</t>
  </si>
  <si>
    <t>Indkøbes som 75 kg's kalve (90 dage) og slagtes ved en alder på 24 mdr. (730 dage)</t>
  </si>
  <si>
    <t>Fodring m. 2 års kløvergr. 70 pct. afgræsset</t>
  </si>
  <si>
    <t>8 mdr. afgræsning i gns. pr. prod. stud</t>
  </si>
  <si>
    <t>393 kg tilv. pr dyr, 6,9 FEN pr. kg tilvækst</t>
  </si>
  <si>
    <t>640 foderdage, 615 g daglig tilvækst</t>
  </si>
  <si>
    <t>Økologi-/kontrakttillæg</t>
  </si>
  <si>
    <t>55 kg ved indkøb. Slagtes ved en alder på 13,5 mdr. (410 dage). 408 kg tilv. pr. dyr, 5,5 FEN pr. kg til-vækst. 396 foderdage, 1.030 g daglig tilvækst.</t>
  </si>
  <si>
    <t>Fodring med 2 års kløvergræs, 70 % afgræsset.</t>
  </si>
  <si>
    <t>Økologitillæg køer</t>
  </si>
  <si>
    <t>Økologitillæg kvier</t>
  </si>
  <si>
    <t>Økologitilæg tyre</t>
  </si>
  <si>
    <t>Økologitillæg køer er ud fra dyr med form under 7,5 og kvier og tyre med form under 3,5.</t>
  </si>
  <si>
    <t>Der er kun foderplan 1 ved økologisk stude produktion.</t>
  </si>
  <si>
    <t>Denne kombination findes ikke for økologi. Se kalkulen for økologiske ungtyre med foderplan 1.</t>
  </si>
  <si>
    <t xml:space="preserve">Budgetkalkuler for konventionelle og økologiske kødkvæg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</si>
</sst>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00_ ;\-#,##0.000\ "/>
    <numFmt numFmtId="166" formatCode="#,##0.00_ ;\-#,##0.00\ "/>
    <numFmt numFmtId="167" formatCode="#,##0.0_ ;\-#,##0.0\ "/>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48"/>
      <color theme="1"/>
      <name val="Arial"/>
      <family val="2"/>
    </font>
  </fonts>
  <fills count="3">
    <fill>
      <patternFill patternType="none"/>
    </fill>
    <fill>
      <patternFill patternType="gray125"/>
    </fill>
    <fill>
      <patternFill patternType="solid">
        <fgColor theme="9"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4">
    <xf numFmtId="0" fontId="0" fillId="0" borderId="0" xfId="0"/>
    <xf numFmtId="0" fontId="3" fillId="0" borderId="0" xfId="0" applyFont="1"/>
    <xf numFmtId="0" fontId="1" fillId="0" borderId="0" xfId="0" applyFont="1"/>
    <xf numFmtId="0" fontId="2" fillId="2" borderId="1" xfId="0" applyFont="1" applyFill="1" applyBorder="1" applyAlignment="1">
      <alignment horizontal="left"/>
    </xf>
    <xf numFmtId="0" fontId="2" fillId="2" borderId="1" xfId="0" applyFont="1" applyFill="1" applyBorder="1" applyAlignment="1">
      <alignment horizontal="center"/>
    </xf>
    <xf numFmtId="0" fontId="3" fillId="0" borderId="2" xfId="0" applyFont="1" applyBorder="1"/>
    <xf numFmtId="164" fontId="3" fillId="0" borderId="2" xfId="0" applyNumberFormat="1" applyFont="1" applyBorder="1" applyAlignment="1">
      <alignment horizontal="right"/>
    </xf>
    <xf numFmtId="0" fontId="1" fillId="0" borderId="2" xfId="0" applyFont="1" applyBorder="1" applyAlignment="1">
      <alignment horizontal="center"/>
    </xf>
    <xf numFmtId="0" fontId="1" fillId="0" borderId="2" xfId="0" applyFont="1" applyBorder="1" applyAlignment="1">
      <alignment horizontal="left"/>
    </xf>
    <xf numFmtId="165" fontId="1" fillId="0" borderId="2" xfId="0" applyNumberFormat="1" applyFont="1" applyBorder="1" applyAlignment="1">
      <alignment horizontal="right"/>
    </xf>
    <xf numFmtId="164" fontId="1" fillId="0" borderId="2" xfId="0" applyNumberFormat="1" applyFont="1" applyBorder="1" applyAlignment="1">
      <alignment horizontal="right"/>
    </xf>
    <xf numFmtId="166" fontId="1" fillId="0" borderId="2" xfId="0" applyNumberFormat="1" applyFont="1" applyBorder="1" applyAlignment="1">
      <alignment horizontal="right"/>
    </xf>
    <xf numFmtId="167" fontId="1" fillId="0" borderId="2" xfId="0" applyNumberFormat="1" applyFont="1" applyBorder="1" applyAlignment="1">
      <alignment horizontal="right"/>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21</xdr:row>
      <xdr:rowOff>85725</xdr:rowOff>
    </xdr:from>
    <xdr:to>
      <xdr:col>10</xdr:col>
      <xdr:colOff>331863</xdr:colOff>
      <xdr:row>25</xdr:row>
      <xdr:rowOff>30862</xdr:rowOff>
    </xdr:to>
    <xdr:pic>
      <xdr:nvPicPr>
        <xdr:cNvPr id="2" name="Billede 1">
          <a:extLst>
            <a:ext uri="{FF2B5EF4-FFF2-40B4-BE49-F238E27FC236}">
              <a16:creationId xmlns:a16="http://schemas.microsoft.com/office/drawing/2014/main" id="{00EBEFED-6ABF-4F90-B1C5-16ACCDAA8B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648200"/>
          <a:ext cx="5827788" cy="707137"/>
        </a:xfrm>
        <a:prstGeom prst="rect">
          <a:avLst/>
        </a:prstGeom>
      </xdr:spPr>
    </xdr:pic>
    <xdr:clientData/>
  </xdr:twoCellAnchor>
  <xdr:twoCellAnchor editAs="oneCell">
    <xdr:from>
      <xdr:col>0</xdr:col>
      <xdr:colOff>590550</xdr:colOff>
      <xdr:row>10</xdr:row>
      <xdr:rowOff>56742</xdr:rowOff>
    </xdr:from>
    <xdr:to>
      <xdr:col>6</xdr:col>
      <xdr:colOff>447675</xdr:colOff>
      <xdr:row>18</xdr:row>
      <xdr:rowOff>3053</xdr:rowOff>
    </xdr:to>
    <xdr:pic>
      <xdr:nvPicPr>
        <xdr:cNvPr id="3" name="Billede 2">
          <a:extLst>
            <a:ext uri="{FF2B5EF4-FFF2-40B4-BE49-F238E27FC236}">
              <a16:creationId xmlns:a16="http://schemas.microsoft.com/office/drawing/2014/main" id="{5D535894-17BA-4BE2-A712-0B2735FC80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2523717"/>
          <a:ext cx="3514725" cy="147031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EE52D-112E-4EA0-AE65-959F7C327BA1}">
  <dimension ref="B5"/>
  <sheetViews>
    <sheetView showGridLines="0" tabSelected="1" workbookViewId="0">
      <selection activeCell="J6" sqref="J6"/>
    </sheetView>
  </sheetViews>
  <sheetFormatPr defaultRowHeight="15" x14ac:dyDescent="0.25"/>
  <sheetData>
    <row r="5" spans="2:2" ht="59.25" x14ac:dyDescent="0.75">
      <c r="B5" s="13" t="s">
        <v>155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3976-5271-4252-B6FE-5F8696FB6896}">
  <dimension ref="C1:S411"/>
  <sheetViews>
    <sheetView workbookViewId="0">
      <selection activeCell="O1" sqref="O1:S411"/>
    </sheetView>
  </sheetViews>
  <sheetFormatPr defaultRowHeight="15" x14ac:dyDescent="0.25"/>
  <sheetData>
    <row r="1" spans="3:19" x14ac:dyDescent="0.25">
      <c r="C1" s="1" t="s">
        <v>0</v>
      </c>
      <c r="D1" s="1"/>
      <c r="E1" s="1"/>
      <c r="F1" s="1"/>
      <c r="G1" s="1"/>
      <c r="I1" s="1" t="s">
        <v>0</v>
      </c>
      <c r="J1" s="1"/>
      <c r="K1" s="1"/>
      <c r="L1" s="1"/>
      <c r="M1" s="1"/>
      <c r="O1" s="1" t="s">
        <v>0</v>
      </c>
      <c r="P1" s="1"/>
      <c r="Q1" s="1"/>
      <c r="R1" s="1"/>
      <c r="S1" s="1"/>
    </row>
    <row r="2" spans="3:19" x14ac:dyDescent="0.25">
      <c r="C2" s="2" t="s">
        <v>1</v>
      </c>
      <c r="D2" s="2" t="s">
        <v>2</v>
      </c>
      <c r="E2" s="1"/>
      <c r="F2" s="1"/>
      <c r="G2" s="1"/>
      <c r="I2" s="2" t="s">
        <v>1</v>
      </c>
      <c r="J2" s="2" t="s">
        <v>2</v>
      </c>
      <c r="K2" s="1"/>
      <c r="L2" s="1"/>
      <c r="M2" s="1"/>
      <c r="O2" s="2" t="s">
        <v>1</v>
      </c>
      <c r="P2" s="2" t="s">
        <v>2</v>
      </c>
      <c r="Q2" s="1"/>
      <c r="R2" s="1"/>
      <c r="S2" s="1"/>
    </row>
    <row r="3" spans="3:19" x14ac:dyDescent="0.25">
      <c r="C3" s="2" t="s">
        <v>3</v>
      </c>
      <c r="D3" s="2" t="s">
        <v>4</v>
      </c>
      <c r="E3" s="1"/>
      <c r="F3" s="1"/>
      <c r="G3" s="1"/>
      <c r="I3" s="2" t="s">
        <v>3</v>
      </c>
      <c r="J3" s="2" t="s">
        <v>115</v>
      </c>
      <c r="K3" s="1"/>
      <c r="L3" s="1"/>
      <c r="M3" s="1"/>
      <c r="O3" s="2" t="s">
        <v>3</v>
      </c>
      <c r="P3" s="2" t="s">
        <v>116</v>
      </c>
      <c r="Q3" s="1"/>
      <c r="R3" s="1"/>
      <c r="S3" s="1"/>
    </row>
    <row r="4" spans="3:19" x14ac:dyDescent="0.25">
      <c r="C4" s="2" t="s">
        <v>5</v>
      </c>
      <c r="D4" s="2" t="s">
        <v>6</v>
      </c>
      <c r="E4" s="1"/>
      <c r="F4" s="1"/>
      <c r="G4" s="1"/>
      <c r="I4" s="2" t="s">
        <v>5</v>
      </c>
      <c r="J4" s="2" t="s">
        <v>6</v>
      </c>
      <c r="K4" s="1"/>
      <c r="L4" s="1"/>
      <c r="M4" s="1"/>
      <c r="O4" s="2" t="s">
        <v>5</v>
      </c>
      <c r="P4" s="2" t="s">
        <v>6</v>
      </c>
      <c r="Q4" s="1"/>
      <c r="R4" s="1"/>
      <c r="S4" s="1"/>
    </row>
    <row r="5" spans="3:19" x14ac:dyDescent="0.25">
      <c r="C5" s="2" t="s">
        <v>7</v>
      </c>
      <c r="D5" s="2" t="s">
        <v>8</v>
      </c>
      <c r="E5" s="1"/>
      <c r="F5" s="1"/>
      <c r="G5" s="1"/>
      <c r="I5" s="2" t="s">
        <v>7</v>
      </c>
      <c r="J5" s="2" t="s">
        <v>8</v>
      </c>
      <c r="K5" s="1"/>
      <c r="L5" s="1"/>
      <c r="M5" s="1"/>
      <c r="O5" s="2" t="s">
        <v>7</v>
      </c>
      <c r="P5" s="2" t="s">
        <v>8</v>
      </c>
      <c r="Q5" s="1"/>
      <c r="R5" s="1"/>
      <c r="S5" s="1"/>
    </row>
    <row r="6" spans="3:19" x14ac:dyDescent="0.25">
      <c r="C6" s="1"/>
      <c r="D6" s="1"/>
      <c r="E6" s="1"/>
      <c r="F6" s="1"/>
      <c r="G6" s="1"/>
      <c r="I6" s="1"/>
      <c r="J6" s="1"/>
      <c r="K6" s="1"/>
      <c r="L6" s="1"/>
      <c r="M6" s="1"/>
      <c r="O6" s="1"/>
      <c r="P6" s="1"/>
      <c r="Q6" s="1"/>
      <c r="R6" s="1"/>
      <c r="S6" s="1"/>
    </row>
    <row r="7" spans="3:19" x14ac:dyDescent="0.25">
      <c r="C7" s="3" t="s">
        <v>9</v>
      </c>
      <c r="D7" s="4" t="s">
        <v>10</v>
      </c>
      <c r="E7" s="4" t="s">
        <v>11</v>
      </c>
      <c r="F7" s="4" t="s">
        <v>12</v>
      </c>
      <c r="G7" s="4" t="s">
        <v>13</v>
      </c>
      <c r="I7" s="3" t="s">
        <v>9</v>
      </c>
      <c r="J7" s="4" t="s">
        <v>10</v>
      </c>
      <c r="K7" s="4" t="s">
        <v>11</v>
      </c>
      <c r="L7" s="4" t="s">
        <v>12</v>
      </c>
      <c r="M7" s="4" t="s">
        <v>13</v>
      </c>
      <c r="O7" s="3" t="s">
        <v>9</v>
      </c>
      <c r="P7" s="4" t="s">
        <v>10</v>
      </c>
      <c r="Q7" s="4" t="s">
        <v>11</v>
      </c>
      <c r="R7" s="4" t="s">
        <v>12</v>
      </c>
      <c r="S7" s="4" t="s">
        <v>13</v>
      </c>
    </row>
    <row r="8" spans="3:19" x14ac:dyDescent="0.25">
      <c r="C8" s="5" t="s">
        <v>14</v>
      </c>
      <c r="D8" s="6"/>
      <c r="E8" s="7" t="s">
        <v>11</v>
      </c>
      <c r="F8" s="6"/>
      <c r="G8" s="6"/>
      <c r="I8" s="5" t="s">
        <v>14</v>
      </c>
      <c r="J8" s="6"/>
      <c r="K8" s="7" t="s">
        <v>11</v>
      </c>
      <c r="L8" s="6"/>
      <c r="M8" s="6"/>
      <c r="O8" s="5" t="s">
        <v>14</v>
      </c>
      <c r="P8" s="6"/>
      <c r="Q8" s="7" t="s">
        <v>11</v>
      </c>
      <c r="R8" s="6"/>
      <c r="S8" s="6"/>
    </row>
    <row r="9" spans="3:19" x14ac:dyDescent="0.25">
      <c r="C9" s="8" t="s">
        <v>15</v>
      </c>
      <c r="D9" s="9">
        <v>-1.03</v>
      </c>
      <c r="E9" s="7" t="s">
        <v>16</v>
      </c>
      <c r="F9" s="10">
        <v>675</v>
      </c>
      <c r="G9" s="10">
        <f>D9*F9</f>
        <v>-695.25</v>
      </c>
      <c r="I9" s="8" t="s">
        <v>15</v>
      </c>
      <c r="J9" s="9">
        <v>-1.03</v>
      </c>
      <c r="K9" s="7" t="s">
        <v>16</v>
      </c>
      <c r="L9" s="10">
        <v>675</v>
      </c>
      <c r="M9" s="10">
        <f>J9*L9</f>
        <v>-695.25</v>
      </c>
      <c r="O9" s="8" t="s">
        <v>15</v>
      </c>
      <c r="P9" s="9">
        <v>-1.03</v>
      </c>
      <c r="Q9" s="7" t="s">
        <v>16</v>
      </c>
      <c r="R9" s="10">
        <v>675</v>
      </c>
      <c r="S9" s="10">
        <f>P9*R9</f>
        <v>-695.25</v>
      </c>
    </row>
    <row r="10" spans="3:19" x14ac:dyDescent="0.25">
      <c r="C10" s="8" t="s">
        <v>17</v>
      </c>
      <c r="D10" s="9">
        <v>0.98</v>
      </c>
      <c r="E10" s="7" t="s">
        <v>16</v>
      </c>
      <c r="F10" s="10">
        <v>7040.25</v>
      </c>
      <c r="G10" s="10">
        <f>D10*F10</f>
        <v>6899.4449999999997</v>
      </c>
      <c r="I10" s="8" t="s">
        <v>17</v>
      </c>
      <c r="J10" s="9">
        <v>0.98</v>
      </c>
      <c r="K10" s="7" t="s">
        <v>16</v>
      </c>
      <c r="L10" s="10">
        <v>7003.5</v>
      </c>
      <c r="M10" s="10">
        <f>J10*L10</f>
        <v>6863.43</v>
      </c>
      <c r="O10" s="8" t="s">
        <v>17</v>
      </c>
      <c r="P10" s="9">
        <v>0.98</v>
      </c>
      <c r="Q10" s="7" t="s">
        <v>16</v>
      </c>
      <c r="R10" s="10">
        <v>7056</v>
      </c>
      <c r="S10" s="10">
        <f>P10*R10</f>
        <v>6914.88</v>
      </c>
    </row>
    <row r="11" spans="3:19" x14ac:dyDescent="0.25">
      <c r="C11" s="8" t="s">
        <v>18</v>
      </c>
      <c r="D11" s="9">
        <v>0.98</v>
      </c>
      <c r="E11" s="7" t="s">
        <v>16</v>
      </c>
      <c r="F11" s="10">
        <v>900</v>
      </c>
      <c r="G11" s="10">
        <f>D11*F11</f>
        <v>882</v>
      </c>
      <c r="I11" s="8" t="s">
        <v>18</v>
      </c>
      <c r="J11" s="9">
        <v>0.98</v>
      </c>
      <c r="K11" s="7" t="s">
        <v>16</v>
      </c>
      <c r="L11" s="10">
        <v>900</v>
      </c>
      <c r="M11" s="10">
        <f>J11*L11</f>
        <v>882</v>
      </c>
      <c r="O11" s="8" t="s">
        <v>18</v>
      </c>
      <c r="P11" s="9">
        <v>0.98</v>
      </c>
      <c r="Q11" s="7" t="s">
        <v>16</v>
      </c>
      <c r="R11" s="10">
        <v>900</v>
      </c>
      <c r="S11" s="10">
        <f>P11*R11</f>
        <v>882</v>
      </c>
    </row>
    <row r="12" spans="3:19" x14ac:dyDescent="0.25">
      <c r="C12" s="8" t="s">
        <v>11</v>
      </c>
      <c r="D12" s="10"/>
      <c r="E12" s="7" t="s">
        <v>11</v>
      </c>
      <c r="F12" s="10"/>
      <c r="G12" s="10"/>
      <c r="I12" s="8" t="s">
        <v>11</v>
      </c>
      <c r="J12" s="10"/>
      <c r="K12" s="7" t="s">
        <v>11</v>
      </c>
      <c r="L12" s="10"/>
      <c r="M12" s="10"/>
      <c r="O12" s="8" t="s">
        <v>11</v>
      </c>
      <c r="P12" s="10"/>
      <c r="Q12" s="7" t="s">
        <v>11</v>
      </c>
      <c r="R12" s="10"/>
      <c r="S12" s="10"/>
    </row>
    <row r="13" spans="3:19" x14ac:dyDescent="0.25">
      <c r="C13" s="8" t="s">
        <v>19</v>
      </c>
      <c r="D13" s="10"/>
      <c r="E13" s="7" t="s">
        <v>11</v>
      </c>
      <c r="F13" s="10"/>
      <c r="G13" s="10"/>
      <c r="I13" s="8" t="s">
        <v>19</v>
      </c>
      <c r="J13" s="10"/>
      <c r="K13" s="7" t="s">
        <v>11</v>
      </c>
      <c r="L13" s="10"/>
      <c r="M13" s="10"/>
      <c r="O13" s="8" t="s">
        <v>19</v>
      </c>
      <c r="P13" s="10"/>
      <c r="Q13" s="7" t="s">
        <v>11</v>
      </c>
      <c r="R13" s="10"/>
      <c r="S13" s="10"/>
    </row>
    <row r="14" spans="3:19" x14ac:dyDescent="0.25">
      <c r="C14" s="8" t="s">
        <v>11</v>
      </c>
      <c r="D14" s="10"/>
      <c r="E14" s="7" t="s">
        <v>11</v>
      </c>
      <c r="F14" s="10"/>
      <c r="G14" s="10"/>
      <c r="I14" s="8" t="s">
        <v>11</v>
      </c>
      <c r="J14" s="10"/>
      <c r="K14" s="7" t="s">
        <v>11</v>
      </c>
      <c r="L14" s="10"/>
      <c r="M14" s="10"/>
      <c r="O14" s="8" t="s">
        <v>11</v>
      </c>
      <c r="P14" s="10"/>
      <c r="Q14" s="7" t="s">
        <v>11</v>
      </c>
      <c r="R14" s="10"/>
      <c r="S14" s="10"/>
    </row>
    <row r="15" spans="3:19" x14ac:dyDescent="0.25">
      <c r="C15" s="5" t="s">
        <v>20</v>
      </c>
      <c r="D15" s="6"/>
      <c r="E15" s="7" t="s">
        <v>11</v>
      </c>
      <c r="F15" s="6"/>
      <c r="G15" s="6">
        <f>SUM(G9:G14)</f>
        <v>7086.1949999999997</v>
      </c>
      <c r="I15" s="5" t="s">
        <v>20</v>
      </c>
      <c r="J15" s="6"/>
      <c r="K15" s="7" t="s">
        <v>11</v>
      </c>
      <c r="L15" s="6"/>
      <c r="M15" s="6">
        <f>SUM(M9:M14)</f>
        <v>7050.18</v>
      </c>
      <c r="O15" s="5" t="s">
        <v>20</v>
      </c>
      <c r="P15" s="6"/>
      <c r="Q15" s="7" t="s">
        <v>11</v>
      </c>
      <c r="R15" s="6"/>
      <c r="S15" s="6">
        <f>SUM(S9:S14)</f>
        <v>7101.63</v>
      </c>
    </row>
    <row r="16" spans="3:19" x14ac:dyDescent="0.25">
      <c r="C16" s="8" t="s">
        <v>11</v>
      </c>
      <c r="D16" s="10"/>
      <c r="E16" s="7" t="s">
        <v>11</v>
      </c>
      <c r="F16" s="10"/>
      <c r="G16" s="10"/>
      <c r="I16" s="8" t="s">
        <v>11</v>
      </c>
      <c r="J16" s="10"/>
      <c r="K16" s="7" t="s">
        <v>11</v>
      </c>
      <c r="L16" s="10"/>
      <c r="M16" s="10"/>
      <c r="O16" s="8" t="s">
        <v>11</v>
      </c>
      <c r="P16" s="10"/>
      <c r="Q16" s="7" t="s">
        <v>11</v>
      </c>
      <c r="R16" s="10"/>
      <c r="S16" s="10"/>
    </row>
    <row r="17" spans="3:19" x14ac:dyDescent="0.25">
      <c r="C17" s="5" t="s">
        <v>21</v>
      </c>
      <c r="D17" s="6"/>
      <c r="E17" s="7" t="s">
        <v>11</v>
      </c>
      <c r="F17" s="6"/>
      <c r="G17" s="6"/>
      <c r="I17" s="5" t="s">
        <v>21</v>
      </c>
      <c r="J17" s="6"/>
      <c r="K17" s="7" t="s">
        <v>11</v>
      </c>
      <c r="L17" s="6"/>
      <c r="M17" s="6"/>
      <c r="O17" s="5" t="s">
        <v>21</v>
      </c>
      <c r="P17" s="6"/>
      <c r="Q17" s="7" t="s">
        <v>11</v>
      </c>
      <c r="R17" s="6"/>
      <c r="S17" s="6"/>
    </row>
    <row r="18" spans="3:19" x14ac:dyDescent="0.25">
      <c r="C18" s="8" t="s">
        <v>22</v>
      </c>
      <c r="D18" s="10">
        <v>-1400</v>
      </c>
      <c r="E18" s="7" t="s">
        <v>23</v>
      </c>
      <c r="F18" s="11">
        <v>2.8</v>
      </c>
      <c r="G18" s="10">
        <f>D18*F18</f>
        <v>-3919.9999999999995</v>
      </c>
      <c r="I18" s="8" t="s">
        <v>22</v>
      </c>
      <c r="J18" s="10">
        <v>-1400</v>
      </c>
      <c r="K18" s="7" t="s">
        <v>23</v>
      </c>
      <c r="L18" s="11">
        <v>2.6</v>
      </c>
      <c r="M18" s="10">
        <f>J18*L18</f>
        <v>-3640</v>
      </c>
      <c r="O18" s="8" t="s">
        <v>22</v>
      </c>
      <c r="P18" s="10">
        <v>-1400</v>
      </c>
      <c r="Q18" s="7" t="s">
        <v>23</v>
      </c>
      <c r="R18" s="11">
        <v>2.6</v>
      </c>
      <c r="S18" s="10">
        <f>P18*R18</f>
        <v>-3640</v>
      </c>
    </row>
    <row r="19" spans="3:19" x14ac:dyDescent="0.25">
      <c r="C19" s="8" t="s">
        <v>24</v>
      </c>
      <c r="D19" s="10">
        <v>-100</v>
      </c>
      <c r="E19" s="7" t="s">
        <v>23</v>
      </c>
      <c r="F19" s="11">
        <v>3.2</v>
      </c>
      <c r="G19" s="10">
        <f>D19*F19</f>
        <v>-320</v>
      </c>
      <c r="I19" s="8" t="s">
        <v>24</v>
      </c>
      <c r="J19" s="10">
        <v>-100</v>
      </c>
      <c r="K19" s="7" t="s">
        <v>23</v>
      </c>
      <c r="L19" s="11">
        <v>3</v>
      </c>
      <c r="M19" s="10">
        <f>J19*L19</f>
        <v>-300</v>
      </c>
      <c r="O19" s="8" t="s">
        <v>24</v>
      </c>
      <c r="P19" s="10">
        <v>-100</v>
      </c>
      <c r="Q19" s="7" t="s">
        <v>23</v>
      </c>
      <c r="R19" s="11">
        <v>3</v>
      </c>
      <c r="S19" s="10">
        <f>P19*R19</f>
        <v>-300</v>
      </c>
    </row>
    <row r="20" spans="3:19" x14ac:dyDescent="0.25">
      <c r="C20" s="8" t="s">
        <v>25</v>
      </c>
      <c r="D20" s="10">
        <v>-21</v>
      </c>
      <c r="E20" s="7" t="s">
        <v>23</v>
      </c>
      <c r="F20" s="11">
        <v>23.5</v>
      </c>
      <c r="G20" s="10">
        <f>D20*F20</f>
        <v>-493.5</v>
      </c>
      <c r="I20" s="8" t="s">
        <v>25</v>
      </c>
      <c r="J20" s="10">
        <v>-21</v>
      </c>
      <c r="K20" s="7" t="s">
        <v>23</v>
      </c>
      <c r="L20" s="11">
        <v>17.5</v>
      </c>
      <c r="M20" s="10">
        <f>J20*L20</f>
        <v>-367.5</v>
      </c>
      <c r="O20" s="8" t="s">
        <v>25</v>
      </c>
      <c r="P20" s="10">
        <v>-21</v>
      </c>
      <c r="Q20" s="7" t="s">
        <v>23</v>
      </c>
      <c r="R20" s="11">
        <v>16</v>
      </c>
      <c r="S20" s="10">
        <f>P20*R20</f>
        <v>-336</v>
      </c>
    </row>
    <row r="21" spans="3:19" x14ac:dyDescent="0.25">
      <c r="C21" s="8" t="s">
        <v>26</v>
      </c>
      <c r="D21" s="10">
        <v>-10</v>
      </c>
      <c r="E21" s="7" t="s">
        <v>27</v>
      </c>
      <c r="F21" s="11">
        <v>1</v>
      </c>
      <c r="G21" s="10">
        <f>D21*F21</f>
        <v>-10</v>
      </c>
      <c r="I21" s="8" t="s">
        <v>26</v>
      </c>
      <c r="J21" s="10">
        <v>-10</v>
      </c>
      <c r="K21" s="7" t="s">
        <v>27</v>
      </c>
      <c r="L21" s="11">
        <v>1</v>
      </c>
      <c r="M21" s="10">
        <f>J21*L21</f>
        <v>-10</v>
      </c>
      <c r="O21" s="8" t="s">
        <v>26</v>
      </c>
      <c r="P21" s="10">
        <v>-10</v>
      </c>
      <c r="Q21" s="7" t="s">
        <v>27</v>
      </c>
      <c r="R21" s="11">
        <v>1</v>
      </c>
      <c r="S21" s="10">
        <f>P21*R21</f>
        <v>-10</v>
      </c>
    </row>
    <row r="22" spans="3:19" x14ac:dyDescent="0.25">
      <c r="C22" s="8" t="s">
        <v>28</v>
      </c>
      <c r="D22" s="10">
        <v>-155</v>
      </c>
      <c r="E22" s="7" t="s">
        <v>23</v>
      </c>
      <c r="F22" s="11">
        <v>0.65</v>
      </c>
      <c r="G22" s="10">
        <f>D22*F22</f>
        <v>-100.75</v>
      </c>
      <c r="I22" s="8" t="s">
        <v>28</v>
      </c>
      <c r="J22" s="10">
        <v>-155</v>
      </c>
      <c r="K22" s="7" t="s">
        <v>23</v>
      </c>
      <c r="L22" s="11">
        <v>0.55000000000000004</v>
      </c>
      <c r="M22" s="10">
        <f>J22*L22</f>
        <v>-85.25</v>
      </c>
      <c r="O22" s="8" t="s">
        <v>28</v>
      </c>
      <c r="P22" s="10">
        <v>-155</v>
      </c>
      <c r="Q22" s="7" t="s">
        <v>23</v>
      </c>
      <c r="R22" s="11">
        <v>0.55000000000000004</v>
      </c>
      <c r="S22" s="10">
        <f>P22*R22</f>
        <v>-85.25</v>
      </c>
    </row>
    <row r="23" spans="3:19" x14ac:dyDescent="0.25">
      <c r="C23" s="5" t="s">
        <v>29</v>
      </c>
      <c r="D23" s="6"/>
      <c r="E23" s="7" t="s">
        <v>11</v>
      </c>
      <c r="F23" s="6"/>
      <c r="G23" s="6">
        <f>SUM(G18:G22)</f>
        <v>-4844.25</v>
      </c>
      <c r="I23" s="5" t="s">
        <v>29</v>
      </c>
      <c r="J23" s="6"/>
      <c r="K23" s="7" t="s">
        <v>11</v>
      </c>
      <c r="L23" s="6"/>
      <c r="M23" s="6">
        <f>SUM(M18:M22)</f>
        <v>-4402.75</v>
      </c>
      <c r="O23" s="5" t="s">
        <v>29</v>
      </c>
      <c r="P23" s="6"/>
      <c r="Q23" s="7" t="s">
        <v>11</v>
      </c>
      <c r="R23" s="6"/>
      <c r="S23" s="6">
        <f>SUM(S18:S22)</f>
        <v>-4371.25</v>
      </c>
    </row>
    <row r="24" spans="3:19" x14ac:dyDescent="0.25">
      <c r="C24" s="8" t="s">
        <v>30</v>
      </c>
      <c r="D24" s="10"/>
      <c r="E24" s="7" t="s">
        <v>31</v>
      </c>
      <c r="F24" s="10"/>
      <c r="G24" s="10">
        <v>-65</v>
      </c>
      <c r="I24" s="8" t="s">
        <v>30</v>
      </c>
      <c r="J24" s="10"/>
      <c r="K24" s="7" t="s">
        <v>31</v>
      </c>
      <c r="L24" s="10"/>
      <c r="M24" s="10">
        <v>-65</v>
      </c>
      <c r="O24" s="8" t="s">
        <v>30</v>
      </c>
      <c r="P24" s="10"/>
      <c r="Q24" s="7" t="s">
        <v>31</v>
      </c>
      <c r="R24" s="10"/>
      <c r="S24" s="10">
        <v>-65</v>
      </c>
    </row>
    <row r="25" spans="3:19" x14ac:dyDescent="0.25">
      <c r="C25" s="8" t="s">
        <v>32</v>
      </c>
      <c r="D25" s="10"/>
      <c r="E25" s="7" t="s">
        <v>31</v>
      </c>
      <c r="F25" s="10"/>
      <c r="G25" s="10">
        <v>-30</v>
      </c>
      <c r="I25" s="8" t="s">
        <v>32</v>
      </c>
      <c r="J25" s="10"/>
      <c r="K25" s="7" t="s">
        <v>31</v>
      </c>
      <c r="L25" s="10"/>
      <c r="M25" s="10">
        <v>-30</v>
      </c>
      <c r="O25" s="8" t="s">
        <v>32</v>
      </c>
      <c r="P25" s="10"/>
      <c r="Q25" s="7" t="s">
        <v>31</v>
      </c>
      <c r="R25" s="10"/>
      <c r="S25" s="10">
        <v>-30</v>
      </c>
    </row>
    <row r="26" spans="3:19" x14ac:dyDescent="0.25">
      <c r="C26" s="8" t="s">
        <v>33</v>
      </c>
      <c r="D26" s="10"/>
      <c r="E26" s="7" t="s">
        <v>31</v>
      </c>
      <c r="F26" s="10"/>
      <c r="G26" s="10">
        <v>-165</v>
      </c>
      <c r="I26" s="8" t="s">
        <v>33</v>
      </c>
      <c r="J26" s="10"/>
      <c r="K26" s="7" t="s">
        <v>31</v>
      </c>
      <c r="L26" s="10"/>
      <c r="M26" s="10">
        <v>-165</v>
      </c>
      <c r="O26" s="8" t="s">
        <v>33</v>
      </c>
      <c r="P26" s="10"/>
      <c r="Q26" s="7" t="s">
        <v>31</v>
      </c>
      <c r="R26" s="10"/>
      <c r="S26" s="10">
        <v>-150</v>
      </c>
    </row>
    <row r="27" spans="3:19" x14ac:dyDescent="0.25">
      <c r="C27" s="8" t="s">
        <v>34</v>
      </c>
      <c r="D27" s="10">
        <v>-550</v>
      </c>
      <c r="E27" s="7" t="s">
        <v>23</v>
      </c>
      <c r="F27" s="11">
        <v>0.65</v>
      </c>
      <c r="G27" s="10">
        <f>D27*F27</f>
        <v>-357.5</v>
      </c>
      <c r="I27" s="8" t="s">
        <v>34</v>
      </c>
      <c r="J27" s="10">
        <v>-550</v>
      </c>
      <c r="K27" s="7" t="s">
        <v>23</v>
      </c>
      <c r="L27" s="11">
        <v>0.55000000000000004</v>
      </c>
      <c r="M27" s="10">
        <f>J27*L27</f>
        <v>-302.5</v>
      </c>
      <c r="O27" s="8" t="s">
        <v>34</v>
      </c>
      <c r="P27" s="10">
        <v>-550</v>
      </c>
      <c r="Q27" s="7" t="s">
        <v>23</v>
      </c>
      <c r="R27" s="11">
        <v>0.55000000000000004</v>
      </c>
      <c r="S27" s="10">
        <f>P27*R27</f>
        <v>-302.5</v>
      </c>
    </row>
    <row r="28" spans="3:19" x14ac:dyDescent="0.25">
      <c r="C28" s="8" t="s">
        <v>35</v>
      </c>
      <c r="D28" s="10"/>
      <c r="E28" s="7" t="s">
        <v>11</v>
      </c>
      <c r="F28" s="10"/>
      <c r="G28" s="10">
        <v>-110</v>
      </c>
      <c r="I28" s="8" t="s">
        <v>35</v>
      </c>
      <c r="J28" s="10"/>
      <c r="K28" s="7" t="s">
        <v>11</v>
      </c>
      <c r="L28" s="10"/>
      <c r="M28" s="10">
        <v>-110</v>
      </c>
      <c r="O28" s="8" t="s">
        <v>35</v>
      </c>
      <c r="P28" s="10"/>
      <c r="Q28" s="7" t="s">
        <v>11</v>
      </c>
      <c r="R28" s="10"/>
      <c r="S28" s="10">
        <v>-100</v>
      </c>
    </row>
    <row r="29" spans="3:19" x14ac:dyDescent="0.25">
      <c r="C29" s="5" t="s">
        <v>36</v>
      </c>
      <c r="D29" s="6"/>
      <c r="E29" s="7" t="s">
        <v>11</v>
      </c>
      <c r="F29" s="6"/>
      <c r="G29" s="6">
        <f>SUM(G24:G28)</f>
        <v>-727.5</v>
      </c>
      <c r="I29" s="5" t="s">
        <v>36</v>
      </c>
      <c r="J29" s="6"/>
      <c r="K29" s="7" t="s">
        <v>11</v>
      </c>
      <c r="L29" s="6"/>
      <c r="M29" s="6">
        <f>SUM(M24:M28)</f>
        <v>-672.5</v>
      </c>
      <c r="O29" s="5" t="s">
        <v>36</v>
      </c>
      <c r="P29" s="6"/>
      <c r="Q29" s="7" t="s">
        <v>11</v>
      </c>
      <c r="R29" s="6"/>
      <c r="S29" s="6">
        <f>SUM(S24:S28)</f>
        <v>-647.5</v>
      </c>
    </row>
    <row r="30" spans="3:19" x14ac:dyDescent="0.25">
      <c r="C30" s="5" t="s">
        <v>37</v>
      </c>
      <c r="D30" s="6"/>
      <c r="E30" s="7" t="s">
        <v>11</v>
      </c>
      <c r="F30" s="6"/>
      <c r="G30" s="6">
        <f>SUM(G23,G29)</f>
        <v>-5571.75</v>
      </c>
      <c r="I30" s="5" t="s">
        <v>37</v>
      </c>
      <c r="J30" s="6"/>
      <c r="K30" s="7" t="s">
        <v>11</v>
      </c>
      <c r="L30" s="6"/>
      <c r="M30" s="6">
        <f>SUM(M23,M29)</f>
        <v>-5075.25</v>
      </c>
      <c r="O30" s="5" t="s">
        <v>37</v>
      </c>
      <c r="P30" s="6"/>
      <c r="Q30" s="7" t="s">
        <v>11</v>
      </c>
      <c r="R30" s="6"/>
      <c r="S30" s="6">
        <f>SUM(S23,S29)</f>
        <v>-5018.75</v>
      </c>
    </row>
    <row r="31" spans="3:19" x14ac:dyDescent="0.25">
      <c r="C31" s="5" t="s">
        <v>38</v>
      </c>
      <c r="D31" s="6"/>
      <c r="E31" s="7" t="s">
        <v>11</v>
      </c>
      <c r="F31" s="6"/>
      <c r="G31" s="6">
        <f>SUM(G15,G30)</f>
        <v>1514.4449999999997</v>
      </c>
      <c r="I31" s="5" t="s">
        <v>38</v>
      </c>
      <c r="J31" s="6"/>
      <c r="K31" s="7" t="s">
        <v>11</v>
      </c>
      <c r="L31" s="6"/>
      <c r="M31" s="6">
        <f>SUM(M15,M30)</f>
        <v>1974.9300000000003</v>
      </c>
      <c r="O31" s="5" t="s">
        <v>38</v>
      </c>
      <c r="P31" s="6"/>
      <c r="Q31" s="7" t="s">
        <v>11</v>
      </c>
      <c r="R31" s="6"/>
      <c r="S31" s="6">
        <f>SUM(S15,S30)</f>
        <v>2082.88</v>
      </c>
    </row>
    <row r="32" spans="3:19" x14ac:dyDescent="0.25">
      <c r="C32" s="1"/>
      <c r="D32" s="1"/>
      <c r="E32" s="1"/>
      <c r="F32" s="1"/>
      <c r="G32" s="1"/>
      <c r="I32" s="1"/>
      <c r="J32" s="1"/>
      <c r="K32" s="1"/>
      <c r="L32" s="1"/>
      <c r="M32" s="1"/>
      <c r="O32" s="1"/>
      <c r="P32" s="1"/>
      <c r="Q32" s="1"/>
      <c r="R32" s="1"/>
      <c r="S32" s="1"/>
    </row>
    <row r="33" spans="3:19" x14ac:dyDescent="0.25">
      <c r="C33" s="1"/>
      <c r="D33" s="1"/>
      <c r="E33" s="1"/>
      <c r="F33" s="1"/>
      <c r="G33" s="1"/>
      <c r="I33" s="1"/>
      <c r="J33" s="1"/>
      <c r="K33" s="1"/>
      <c r="L33" s="1"/>
      <c r="M33" s="1"/>
      <c r="O33" s="1"/>
      <c r="P33" s="1"/>
      <c r="Q33" s="1"/>
      <c r="R33" s="1"/>
      <c r="S33" s="1"/>
    </row>
    <row r="34" spans="3:19" x14ac:dyDescent="0.25">
      <c r="C34" s="1"/>
      <c r="D34" s="1"/>
      <c r="E34" s="1"/>
      <c r="F34" s="1"/>
      <c r="G34" s="1"/>
      <c r="I34" s="1"/>
      <c r="J34" s="1"/>
      <c r="K34" s="1"/>
      <c r="L34" s="1"/>
      <c r="M34" s="1"/>
      <c r="O34" s="1"/>
      <c r="P34" s="1"/>
      <c r="Q34" s="1"/>
      <c r="R34" s="1"/>
      <c r="S34" s="1"/>
    </row>
    <row r="35" spans="3:19" x14ac:dyDescent="0.25">
      <c r="C35" s="2" t="s">
        <v>39</v>
      </c>
      <c r="D35" s="1"/>
      <c r="E35" s="1"/>
      <c r="F35" s="1"/>
      <c r="G35" s="1"/>
      <c r="I35" s="2" t="s">
        <v>39</v>
      </c>
      <c r="J35" s="1"/>
      <c r="K35" s="1"/>
      <c r="L35" s="1"/>
      <c r="M35" s="1"/>
      <c r="O35" s="2" t="s">
        <v>39</v>
      </c>
      <c r="P35" s="1"/>
      <c r="Q35" s="1"/>
      <c r="R35" s="1"/>
      <c r="S35" s="1"/>
    </row>
    <row r="36" spans="3:19" x14ac:dyDescent="0.25">
      <c r="C36" s="1"/>
      <c r="D36" s="1"/>
      <c r="E36" s="1"/>
      <c r="F36" s="1"/>
      <c r="G36" s="1"/>
      <c r="I36" s="1"/>
      <c r="J36" s="1"/>
      <c r="K36" s="1"/>
      <c r="L36" s="1"/>
      <c r="M36" s="1"/>
      <c r="O36" s="1"/>
      <c r="P36" s="1"/>
      <c r="Q36" s="1"/>
      <c r="R36" s="1"/>
      <c r="S36" s="1"/>
    </row>
    <row r="37" spans="3:19" x14ac:dyDescent="0.25">
      <c r="C37" s="1" t="s">
        <v>40</v>
      </c>
      <c r="D37" s="1"/>
      <c r="E37" s="1"/>
      <c r="F37" s="1"/>
      <c r="G37" s="1"/>
      <c r="I37" s="1" t="s">
        <v>40</v>
      </c>
      <c r="J37" s="1"/>
      <c r="K37" s="1"/>
      <c r="L37" s="1"/>
      <c r="M37" s="1"/>
      <c r="O37" s="1" t="s">
        <v>40</v>
      </c>
      <c r="P37" s="1"/>
      <c r="Q37" s="1"/>
      <c r="R37" s="1"/>
      <c r="S37" s="1"/>
    </row>
    <row r="38" spans="3:19" x14ac:dyDescent="0.25">
      <c r="C38" s="2" t="s">
        <v>1</v>
      </c>
      <c r="D38" s="2" t="s">
        <v>2</v>
      </c>
      <c r="E38" s="1"/>
      <c r="F38" s="1"/>
      <c r="G38" s="1"/>
      <c r="I38" s="2" t="s">
        <v>1</v>
      </c>
      <c r="J38" s="2" t="s">
        <v>2</v>
      </c>
      <c r="K38" s="1"/>
      <c r="L38" s="1"/>
      <c r="M38" s="1"/>
      <c r="O38" s="2" t="s">
        <v>1</v>
      </c>
      <c r="P38" s="2" t="s">
        <v>2</v>
      </c>
      <c r="Q38" s="1"/>
      <c r="R38" s="1"/>
      <c r="S38" s="1"/>
    </row>
    <row r="39" spans="3:19" x14ac:dyDescent="0.25">
      <c r="C39" s="2" t="s">
        <v>3</v>
      </c>
      <c r="D39" s="2" t="s">
        <v>4</v>
      </c>
      <c r="E39" s="1"/>
      <c r="F39" s="1"/>
      <c r="G39" s="1"/>
      <c r="I39" s="2" t="s">
        <v>3</v>
      </c>
      <c r="J39" s="2" t="s">
        <v>115</v>
      </c>
      <c r="K39" s="1"/>
      <c r="L39" s="1"/>
      <c r="M39" s="1"/>
      <c r="O39" s="2" t="s">
        <v>3</v>
      </c>
      <c r="P39" s="2" t="s">
        <v>116</v>
      </c>
      <c r="Q39" s="1"/>
      <c r="R39" s="1"/>
      <c r="S39" s="1"/>
    </row>
    <row r="40" spans="3:19" x14ac:dyDescent="0.25">
      <c r="C40" s="2" t="s">
        <v>5</v>
      </c>
      <c r="D40" s="2" t="s">
        <v>6</v>
      </c>
      <c r="E40" s="1"/>
      <c r="F40" s="1"/>
      <c r="G40" s="1"/>
      <c r="I40" s="2" t="s">
        <v>5</v>
      </c>
      <c r="J40" s="2" t="s">
        <v>6</v>
      </c>
      <c r="K40" s="1"/>
      <c r="L40" s="1"/>
      <c r="M40" s="1"/>
      <c r="O40" s="2" t="s">
        <v>5</v>
      </c>
      <c r="P40" s="2" t="s">
        <v>6</v>
      </c>
      <c r="Q40" s="1"/>
      <c r="R40" s="1"/>
      <c r="S40" s="1"/>
    </row>
    <row r="41" spans="3:19" x14ac:dyDescent="0.25">
      <c r="C41" s="2" t="s">
        <v>7</v>
      </c>
      <c r="D41" s="2" t="s">
        <v>8</v>
      </c>
      <c r="E41" s="1"/>
      <c r="F41" s="1"/>
      <c r="G41" s="1"/>
      <c r="I41" s="2" t="s">
        <v>7</v>
      </c>
      <c r="J41" s="2" t="s">
        <v>8</v>
      </c>
      <c r="K41" s="1"/>
      <c r="L41" s="1"/>
      <c r="M41" s="1"/>
      <c r="O41" s="2" t="s">
        <v>7</v>
      </c>
      <c r="P41" s="2" t="s">
        <v>8</v>
      </c>
      <c r="Q41" s="1"/>
      <c r="R41" s="1"/>
      <c r="S41" s="1"/>
    </row>
    <row r="42" spans="3:19" x14ac:dyDescent="0.25">
      <c r="C42" s="1"/>
      <c r="D42" s="1"/>
      <c r="E42" s="1"/>
      <c r="F42" s="1"/>
      <c r="G42" s="1"/>
      <c r="I42" s="1"/>
      <c r="J42" s="1"/>
      <c r="K42" s="1"/>
      <c r="L42" s="1"/>
      <c r="M42" s="1"/>
      <c r="O42" s="1"/>
      <c r="P42" s="1"/>
      <c r="Q42" s="1"/>
      <c r="R42" s="1"/>
      <c r="S42" s="1"/>
    </row>
    <row r="43" spans="3:19" x14ac:dyDescent="0.25">
      <c r="C43" s="3" t="s">
        <v>9</v>
      </c>
      <c r="D43" s="4" t="s">
        <v>10</v>
      </c>
      <c r="E43" s="4" t="s">
        <v>11</v>
      </c>
      <c r="F43" s="4" t="s">
        <v>12</v>
      </c>
      <c r="G43" s="4" t="s">
        <v>13</v>
      </c>
      <c r="I43" s="3" t="s">
        <v>9</v>
      </c>
      <c r="J43" s="4" t="s">
        <v>10</v>
      </c>
      <c r="K43" s="4" t="s">
        <v>11</v>
      </c>
      <c r="L43" s="4" t="s">
        <v>12</v>
      </c>
      <c r="M43" s="4" t="s">
        <v>13</v>
      </c>
      <c r="O43" s="3" t="s">
        <v>9</v>
      </c>
      <c r="P43" s="4" t="s">
        <v>10</v>
      </c>
      <c r="Q43" s="4" t="s">
        <v>11</v>
      </c>
      <c r="R43" s="4" t="s">
        <v>12</v>
      </c>
      <c r="S43" s="4" t="s">
        <v>13</v>
      </c>
    </row>
    <row r="44" spans="3:19" x14ac:dyDescent="0.25">
      <c r="C44" s="5" t="s">
        <v>14</v>
      </c>
      <c r="D44" s="6"/>
      <c r="E44" s="7" t="s">
        <v>11</v>
      </c>
      <c r="F44" s="6"/>
      <c r="G44" s="6"/>
      <c r="I44" s="5" t="s">
        <v>14</v>
      </c>
      <c r="J44" s="6"/>
      <c r="K44" s="7" t="s">
        <v>11</v>
      </c>
      <c r="L44" s="6"/>
      <c r="M44" s="6"/>
      <c r="O44" s="5" t="s">
        <v>14</v>
      </c>
      <c r="P44" s="6"/>
      <c r="Q44" s="7" t="s">
        <v>11</v>
      </c>
      <c r="R44" s="6"/>
      <c r="S44" s="6"/>
    </row>
    <row r="45" spans="3:19" x14ac:dyDescent="0.25">
      <c r="C45" s="8" t="s">
        <v>41</v>
      </c>
      <c r="D45" s="9">
        <v>-1.03</v>
      </c>
      <c r="E45" s="7" t="s">
        <v>16</v>
      </c>
      <c r="F45" s="10">
        <v>1300</v>
      </c>
      <c r="G45" s="10">
        <f>D45*F45</f>
        <v>-1339</v>
      </c>
      <c r="I45" s="8" t="s">
        <v>41</v>
      </c>
      <c r="J45" s="9">
        <v>-1.03</v>
      </c>
      <c r="K45" s="7" t="s">
        <v>16</v>
      </c>
      <c r="L45" s="10">
        <v>1300</v>
      </c>
      <c r="M45" s="10">
        <f>J45*L45</f>
        <v>-1339</v>
      </c>
      <c r="O45" s="8" t="s">
        <v>41</v>
      </c>
      <c r="P45" s="9">
        <v>-1.03</v>
      </c>
      <c r="Q45" s="7" t="s">
        <v>16</v>
      </c>
      <c r="R45" s="10">
        <v>1300</v>
      </c>
      <c r="S45" s="10">
        <f>P45*R45</f>
        <v>-1339</v>
      </c>
    </row>
    <row r="46" spans="3:19" x14ac:dyDescent="0.25">
      <c r="C46" s="8" t="s">
        <v>17</v>
      </c>
      <c r="D46" s="9">
        <v>0.98</v>
      </c>
      <c r="E46" s="7" t="s">
        <v>16</v>
      </c>
      <c r="F46" s="10">
        <v>8146.25</v>
      </c>
      <c r="G46" s="10">
        <f>D46*F46</f>
        <v>7983.3249999999998</v>
      </c>
      <c r="I46" s="8" t="s">
        <v>17</v>
      </c>
      <c r="J46" s="9">
        <v>0.98</v>
      </c>
      <c r="K46" s="7" t="s">
        <v>16</v>
      </c>
      <c r="L46" s="10">
        <v>8023.75</v>
      </c>
      <c r="M46" s="10">
        <f>J46*L46</f>
        <v>7863.2749999999996</v>
      </c>
      <c r="O46" s="8" t="s">
        <v>17</v>
      </c>
      <c r="P46" s="9">
        <v>0.98</v>
      </c>
      <c r="Q46" s="7" t="s">
        <v>16</v>
      </c>
      <c r="R46" s="10">
        <v>8085</v>
      </c>
      <c r="S46" s="10">
        <f>P46*R46</f>
        <v>7923.3</v>
      </c>
    </row>
    <row r="47" spans="3:19" x14ac:dyDescent="0.25">
      <c r="C47" s="8" t="s">
        <v>18</v>
      </c>
      <c r="D47" s="9">
        <v>0.98</v>
      </c>
      <c r="E47" s="7" t="s">
        <v>16</v>
      </c>
      <c r="F47" s="10">
        <v>900</v>
      </c>
      <c r="G47" s="10">
        <f>D47*F47</f>
        <v>882</v>
      </c>
      <c r="I47" s="8" t="s">
        <v>18</v>
      </c>
      <c r="J47" s="9">
        <v>0.98</v>
      </c>
      <c r="K47" s="7" t="s">
        <v>16</v>
      </c>
      <c r="L47" s="10">
        <v>900</v>
      </c>
      <c r="M47" s="10">
        <f>J47*L47</f>
        <v>882</v>
      </c>
      <c r="O47" s="8" t="s">
        <v>18</v>
      </c>
      <c r="P47" s="9">
        <v>0.98</v>
      </c>
      <c r="Q47" s="7" t="s">
        <v>16</v>
      </c>
      <c r="R47" s="10">
        <v>900</v>
      </c>
      <c r="S47" s="10">
        <f>P47*R47</f>
        <v>882</v>
      </c>
    </row>
    <row r="48" spans="3:19" x14ac:dyDescent="0.25">
      <c r="C48" s="8" t="s">
        <v>11</v>
      </c>
      <c r="D48" s="10"/>
      <c r="E48" s="7" t="s">
        <v>11</v>
      </c>
      <c r="F48" s="10"/>
      <c r="G48" s="10"/>
      <c r="I48" s="8" t="s">
        <v>11</v>
      </c>
      <c r="J48" s="10"/>
      <c r="K48" s="7" t="s">
        <v>11</v>
      </c>
      <c r="L48" s="10"/>
      <c r="M48" s="10"/>
      <c r="O48" s="8" t="s">
        <v>11</v>
      </c>
      <c r="P48" s="10"/>
      <c r="Q48" s="7" t="s">
        <v>11</v>
      </c>
      <c r="R48" s="10"/>
      <c r="S48" s="10"/>
    </row>
    <row r="49" spans="3:19" x14ac:dyDescent="0.25">
      <c r="C49" s="8" t="s">
        <v>19</v>
      </c>
      <c r="D49" s="10"/>
      <c r="E49" s="7" t="s">
        <v>11</v>
      </c>
      <c r="F49" s="10"/>
      <c r="G49" s="10"/>
      <c r="I49" s="8" t="s">
        <v>19</v>
      </c>
      <c r="J49" s="10"/>
      <c r="K49" s="7" t="s">
        <v>11</v>
      </c>
      <c r="L49" s="10"/>
      <c r="M49" s="10"/>
      <c r="O49" s="8" t="s">
        <v>19</v>
      </c>
      <c r="P49" s="10"/>
      <c r="Q49" s="7" t="s">
        <v>11</v>
      </c>
      <c r="R49" s="10"/>
      <c r="S49" s="10"/>
    </row>
    <row r="50" spans="3:19" x14ac:dyDescent="0.25">
      <c r="C50" s="8" t="s">
        <v>11</v>
      </c>
      <c r="D50" s="10"/>
      <c r="E50" s="7" t="s">
        <v>11</v>
      </c>
      <c r="F50" s="10"/>
      <c r="G50" s="10"/>
      <c r="I50" s="8" t="s">
        <v>11</v>
      </c>
      <c r="J50" s="10"/>
      <c r="K50" s="7" t="s">
        <v>11</v>
      </c>
      <c r="L50" s="10"/>
      <c r="M50" s="10"/>
      <c r="O50" s="8" t="s">
        <v>11</v>
      </c>
      <c r="P50" s="10"/>
      <c r="Q50" s="7" t="s">
        <v>11</v>
      </c>
      <c r="R50" s="10"/>
      <c r="S50" s="10"/>
    </row>
    <row r="51" spans="3:19" x14ac:dyDescent="0.25">
      <c r="C51" s="5" t="s">
        <v>20</v>
      </c>
      <c r="D51" s="6"/>
      <c r="E51" s="7" t="s">
        <v>11</v>
      </c>
      <c r="F51" s="6"/>
      <c r="G51" s="6">
        <f>SUM(G45:G50)</f>
        <v>7526.3249999999998</v>
      </c>
      <c r="I51" s="5" t="s">
        <v>20</v>
      </c>
      <c r="J51" s="6"/>
      <c r="K51" s="7" t="s">
        <v>11</v>
      </c>
      <c r="L51" s="6"/>
      <c r="M51" s="6">
        <f>SUM(M45:M50)</f>
        <v>7406.2749999999996</v>
      </c>
      <c r="O51" s="5" t="s">
        <v>20</v>
      </c>
      <c r="P51" s="6"/>
      <c r="Q51" s="7" t="s">
        <v>11</v>
      </c>
      <c r="R51" s="6"/>
      <c r="S51" s="6">
        <f>SUM(S45:S50)</f>
        <v>7466.3</v>
      </c>
    </row>
    <row r="52" spans="3:19" x14ac:dyDescent="0.25">
      <c r="C52" s="8" t="s">
        <v>11</v>
      </c>
      <c r="D52" s="10"/>
      <c r="E52" s="7" t="s">
        <v>11</v>
      </c>
      <c r="F52" s="10"/>
      <c r="G52" s="10"/>
      <c r="I52" s="8" t="s">
        <v>11</v>
      </c>
      <c r="J52" s="10"/>
      <c r="K52" s="7" t="s">
        <v>11</v>
      </c>
      <c r="L52" s="10"/>
      <c r="M52" s="10"/>
      <c r="O52" s="8" t="s">
        <v>11</v>
      </c>
      <c r="P52" s="10"/>
      <c r="Q52" s="7" t="s">
        <v>11</v>
      </c>
      <c r="R52" s="10"/>
      <c r="S52" s="10"/>
    </row>
    <row r="53" spans="3:19" x14ac:dyDescent="0.25">
      <c r="C53" s="5" t="s">
        <v>21</v>
      </c>
      <c r="D53" s="6"/>
      <c r="E53" s="7" t="s">
        <v>11</v>
      </c>
      <c r="F53" s="6"/>
      <c r="G53" s="6"/>
      <c r="I53" s="5" t="s">
        <v>21</v>
      </c>
      <c r="J53" s="6"/>
      <c r="K53" s="7" t="s">
        <v>11</v>
      </c>
      <c r="L53" s="6"/>
      <c r="M53" s="6"/>
      <c r="O53" s="5" t="s">
        <v>21</v>
      </c>
      <c r="P53" s="6"/>
      <c r="Q53" s="7" t="s">
        <v>11</v>
      </c>
      <c r="R53" s="6"/>
      <c r="S53" s="6"/>
    </row>
    <row r="54" spans="3:19" x14ac:dyDescent="0.25">
      <c r="C54" s="8" t="s">
        <v>22</v>
      </c>
      <c r="D54" s="10">
        <v>-1530</v>
      </c>
      <c r="E54" s="7" t="s">
        <v>23</v>
      </c>
      <c r="F54" s="11">
        <v>2.8</v>
      </c>
      <c r="G54" s="10">
        <f>D54*F54</f>
        <v>-4284</v>
      </c>
      <c r="I54" s="8" t="s">
        <v>22</v>
      </c>
      <c r="J54" s="10">
        <v>-1530</v>
      </c>
      <c r="K54" s="7" t="s">
        <v>23</v>
      </c>
      <c r="L54" s="11">
        <v>2.6</v>
      </c>
      <c r="M54" s="10">
        <f>J54*L54</f>
        <v>-3978</v>
      </c>
      <c r="O54" s="8" t="s">
        <v>22</v>
      </c>
      <c r="P54" s="10">
        <v>-1530</v>
      </c>
      <c r="Q54" s="7" t="s">
        <v>23</v>
      </c>
      <c r="R54" s="11">
        <v>2.6</v>
      </c>
      <c r="S54" s="10">
        <f>P54*R54</f>
        <v>-3978</v>
      </c>
    </row>
    <row r="55" spans="3:19" x14ac:dyDescent="0.25">
      <c r="C55" s="8" t="s">
        <v>24</v>
      </c>
      <c r="D55" s="10">
        <v>-100</v>
      </c>
      <c r="E55" s="7" t="s">
        <v>23</v>
      </c>
      <c r="F55" s="11">
        <v>3.2</v>
      </c>
      <c r="G55" s="10">
        <f>D55*F55</f>
        <v>-320</v>
      </c>
      <c r="I55" s="8" t="s">
        <v>24</v>
      </c>
      <c r="J55" s="10">
        <v>-100</v>
      </c>
      <c r="K55" s="7" t="s">
        <v>23</v>
      </c>
      <c r="L55" s="11">
        <v>3</v>
      </c>
      <c r="M55" s="10">
        <f>J55*L55</f>
        <v>-300</v>
      </c>
      <c r="O55" s="8" t="s">
        <v>24</v>
      </c>
      <c r="P55" s="10">
        <v>-100</v>
      </c>
      <c r="Q55" s="7" t="s">
        <v>23</v>
      </c>
      <c r="R55" s="11">
        <v>3</v>
      </c>
      <c r="S55" s="10">
        <f>P55*R55</f>
        <v>-300</v>
      </c>
    </row>
    <row r="56" spans="3:19" x14ac:dyDescent="0.25">
      <c r="C56" s="8" t="s">
        <v>25</v>
      </c>
      <c r="D56" s="10">
        <v>-20</v>
      </c>
      <c r="E56" s="7" t="s">
        <v>23</v>
      </c>
      <c r="F56" s="11">
        <v>23.5</v>
      </c>
      <c r="G56" s="10">
        <f>D56*F56</f>
        <v>-470</v>
      </c>
      <c r="I56" s="8" t="s">
        <v>25</v>
      </c>
      <c r="J56" s="10">
        <v>-20</v>
      </c>
      <c r="K56" s="7" t="s">
        <v>23</v>
      </c>
      <c r="L56" s="11">
        <v>17.5</v>
      </c>
      <c r="M56" s="10">
        <f>J56*L56</f>
        <v>-350</v>
      </c>
      <c r="O56" s="8" t="s">
        <v>25</v>
      </c>
      <c r="P56" s="10">
        <v>-20</v>
      </c>
      <c r="Q56" s="7" t="s">
        <v>23</v>
      </c>
      <c r="R56" s="11">
        <v>16</v>
      </c>
      <c r="S56" s="10">
        <f>P56*R56</f>
        <v>-320</v>
      </c>
    </row>
    <row r="57" spans="3:19" x14ac:dyDescent="0.25">
      <c r="C57" s="8" t="s">
        <v>26</v>
      </c>
      <c r="D57" s="10">
        <v>-10</v>
      </c>
      <c r="E57" s="7" t="s">
        <v>27</v>
      </c>
      <c r="F57" s="11">
        <v>1</v>
      </c>
      <c r="G57" s="10">
        <f>D57*F57</f>
        <v>-10</v>
      </c>
      <c r="I57" s="8" t="s">
        <v>26</v>
      </c>
      <c r="J57" s="10">
        <v>-10</v>
      </c>
      <c r="K57" s="7" t="s">
        <v>27</v>
      </c>
      <c r="L57" s="11">
        <v>1</v>
      </c>
      <c r="M57" s="10">
        <f>J57*L57</f>
        <v>-10</v>
      </c>
      <c r="O57" s="8" t="s">
        <v>26</v>
      </c>
      <c r="P57" s="10">
        <v>-10</v>
      </c>
      <c r="Q57" s="7" t="s">
        <v>27</v>
      </c>
      <c r="R57" s="11">
        <v>1</v>
      </c>
      <c r="S57" s="10">
        <f>P57*R57</f>
        <v>-10</v>
      </c>
    </row>
    <row r="58" spans="3:19" x14ac:dyDescent="0.25">
      <c r="C58" s="8" t="s">
        <v>28</v>
      </c>
      <c r="D58" s="10">
        <v>-155</v>
      </c>
      <c r="E58" s="7" t="s">
        <v>23</v>
      </c>
      <c r="F58" s="11">
        <v>0.65</v>
      </c>
      <c r="G58" s="10">
        <f>D58*F58</f>
        <v>-100.75</v>
      </c>
      <c r="I58" s="8" t="s">
        <v>28</v>
      </c>
      <c r="J58" s="10">
        <v>-155</v>
      </c>
      <c r="K58" s="7" t="s">
        <v>23</v>
      </c>
      <c r="L58" s="11">
        <v>0.55000000000000004</v>
      </c>
      <c r="M58" s="10">
        <f>J58*L58</f>
        <v>-85.25</v>
      </c>
      <c r="O58" s="8" t="s">
        <v>28</v>
      </c>
      <c r="P58" s="10">
        <v>-155</v>
      </c>
      <c r="Q58" s="7" t="s">
        <v>23</v>
      </c>
      <c r="R58" s="11">
        <v>0.55000000000000004</v>
      </c>
      <c r="S58" s="10">
        <f>P58*R58</f>
        <v>-85.25</v>
      </c>
    </row>
    <row r="59" spans="3:19" x14ac:dyDescent="0.25">
      <c r="C59" s="5" t="s">
        <v>29</v>
      </c>
      <c r="D59" s="6"/>
      <c r="E59" s="7" t="s">
        <v>11</v>
      </c>
      <c r="F59" s="6"/>
      <c r="G59" s="6">
        <f>SUM(G54:G58)</f>
        <v>-5184.75</v>
      </c>
      <c r="I59" s="5" t="s">
        <v>29</v>
      </c>
      <c r="J59" s="6"/>
      <c r="K59" s="7" t="s">
        <v>11</v>
      </c>
      <c r="L59" s="6"/>
      <c r="M59" s="6">
        <f>SUM(M54:M58)</f>
        <v>-4723.25</v>
      </c>
      <c r="O59" s="5" t="s">
        <v>29</v>
      </c>
      <c r="P59" s="6"/>
      <c r="Q59" s="7" t="s">
        <v>11</v>
      </c>
      <c r="R59" s="6"/>
      <c r="S59" s="6">
        <f>SUM(S54:S58)</f>
        <v>-4693.25</v>
      </c>
    </row>
    <row r="60" spans="3:19" x14ac:dyDescent="0.25">
      <c r="C60" s="8" t="s">
        <v>30</v>
      </c>
      <c r="D60" s="10"/>
      <c r="E60" s="7" t="s">
        <v>31</v>
      </c>
      <c r="F60" s="10"/>
      <c r="G60" s="10">
        <v>-65</v>
      </c>
      <c r="I60" s="8" t="s">
        <v>30</v>
      </c>
      <c r="J60" s="10"/>
      <c r="K60" s="7" t="s">
        <v>31</v>
      </c>
      <c r="L60" s="10"/>
      <c r="M60" s="10">
        <v>-65</v>
      </c>
      <c r="O60" s="8" t="s">
        <v>30</v>
      </c>
      <c r="P60" s="10"/>
      <c r="Q60" s="7" t="s">
        <v>31</v>
      </c>
      <c r="R60" s="10"/>
      <c r="S60" s="10">
        <v>-65</v>
      </c>
    </row>
    <row r="61" spans="3:19" x14ac:dyDescent="0.25">
      <c r="C61" s="8" t="s">
        <v>32</v>
      </c>
      <c r="D61" s="10"/>
      <c r="E61" s="7" t="s">
        <v>31</v>
      </c>
      <c r="F61" s="10"/>
      <c r="G61" s="10">
        <v>-30</v>
      </c>
      <c r="I61" s="8" t="s">
        <v>32</v>
      </c>
      <c r="J61" s="10"/>
      <c r="K61" s="7" t="s">
        <v>31</v>
      </c>
      <c r="L61" s="10"/>
      <c r="M61" s="10">
        <v>-30</v>
      </c>
      <c r="O61" s="8" t="s">
        <v>32</v>
      </c>
      <c r="P61" s="10"/>
      <c r="Q61" s="7" t="s">
        <v>31</v>
      </c>
      <c r="R61" s="10"/>
      <c r="S61" s="10">
        <v>-30</v>
      </c>
    </row>
    <row r="62" spans="3:19" x14ac:dyDescent="0.25">
      <c r="C62" s="8" t="s">
        <v>33</v>
      </c>
      <c r="D62" s="10"/>
      <c r="E62" s="7" t="s">
        <v>31</v>
      </c>
      <c r="F62" s="10"/>
      <c r="G62" s="10">
        <v>-165</v>
      </c>
      <c r="I62" s="8" t="s">
        <v>33</v>
      </c>
      <c r="J62" s="10"/>
      <c r="K62" s="7" t="s">
        <v>31</v>
      </c>
      <c r="L62" s="10"/>
      <c r="M62" s="10">
        <v>-165</v>
      </c>
      <c r="O62" s="8" t="s">
        <v>33</v>
      </c>
      <c r="P62" s="10"/>
      <c r="Q62" s="7" t="s">
        <v>31</v>
      </c>
      <c r="R62" s="10"/>
      <c r="S62" s="10">
        <v>-150</v>
      </c>
    </row>
    <row r="63" spans="3:19" x14ac:dyDescent="0.25">
      <c r="C63" s="8" t="s">
        <v>34</v>
      </c>
      <c r="D63" s="10">
        <v>-550</v>
      </c>
      <c r="E63" s="7" t="s">
        <v>23</v>
      </c>
      <c r="F63" s="11">
        <v>0.65</v>
      </c>
      <c r="G63" s="10">
        <f>D63*F63</f>
        <v>-357.5</v>
      </c>
      <c r="I63" s="8" t="s">
        <v>34</v>
      </c>
      <c r="J63" s="10">
        <v>-550</v>
      </c>
      <c r="K63" s="7" t="s">
        <v>23</v>
      </c>
      <c r="L63" s="11">
        <v>0.55000000000000004</v>
      </c>
      <c r="M63" s="10">
        <f>J63*L63</f>
        <v>-302.5</v>
      </c>
      <c r="O63" s="8" t="s">
        <v>34</v>
      </c>
      <c r="P63" s="10">
        <v>-550</v>
      </c>
      <c r="Q63" s="7" t="s">
        <v>23</v>
      </c>
      <c r="R63" s="11">
        <v>0.55000000000000004</v>
      </c>
      <c r="S63" s="10">
        <f>P63*R63</f>
        <v>-302.5</v>
      </c>
    </row>
    <row r="64" spans="3:19" x14ac:dyDescent="0.25">
      <c r="C64" s="8" t="s">
        <v>35</v>
      </c>
      <c r="D64" s="10"/>
      <c r="E64" s="7" t="s">
        <v>11</v>
      </c>
      <c r="F64" s="10"/>
      <c r="G64" s="10">
        <v>-110</v>
      </c>
      <c r="I64" s="8" t="s">
        <v>35</v>
      </c>
      <c r="J64" s="10"/>
      <c r="K64" s="7" t="s">
        <v>11</v>
      </c>
      <c r="L64" s="10"/>
      <c r="M64" s="10">
        <v>-110</v>
      </c>
      <c r="O64" s="8" t="s">
        <v>35</v>
      </c>
      <c r="P64" s="10"/>
      <c r="Q64" s="7" t="s">
        <v>11</v>
      </c>
      <c r="R64" s="10"/>
      <c r="S64" s="10">
        <v>-100</v>
      </c>
    </row>
    <row r="65" spans="3:19" x14ac:dyDescent="0.25">
      <c r="C65" s="5" t="s">
        <v>36</v>
      </c>
      <c r="D65" s="6"/>
      <c r="E65" s="7" t="s">
        <v>11</v>
      </c>
      <c r="F65" s="6"/>
      <c r="G65" s="6">
        <f>SUM(G60:G64)</f>
        <v>-727.5</v>
      </c>
      <c r="I65" s="5" t="s">
        <v>36</v>
      </c>
      <c r="J65" s="6"/>
      <c r="K65" s="7" t="s">
        <v>11</v>
      </c>
      <c r="L65" s="6"/>
      <c r="M65" s="6">
        <f>SUM(M60:M64)</f>
        <v>-672.5</v>
      </c>
      <c r="O65" s="5" t="s">
        <v>36</v>
      </c>
      <c r="P65" s="6"/>
      <c r="Q65" s="7" t="s">
        <v>11</v>
      </c>
      <c r="R65" s="6"/>
      <c r="S65" s="6">
        <f>SUM(S60:S64)</f>
        <v>-647.5</v>
      </c>
    </row>
    <row r="66" spans="3:19" x14ac:dyDescent="0.25">
      <c r="C66" s="5" t="s">
        <v>37</v>
      </c>
      <c r="D66" s="6"/>
      <c r="E66" s="7" t="s">
        <v>11</v>
      </c>
      <c r="F66" s="6"/>
      <c r="G66" s="6">
        <f>SUM(G59,G65)</f>
        <v>-5912.25</v>
      </c>
      <c r="I66" s="5" t="s">
        <v>37</v>
      </c>
      <c r="J66" s="6"/>
      <c r="K66" s="7" t="s">
        <v>11</v>
      </c>
      <c r="L66" s="6"/>
      <c r="M66" s="6">
        <f>SUM(M59,M65)</f>
        <v>-5395.75</v>
      </c>
      <c r="O66" s="5" t="s">
        <v>37</v>
      </c>
      <c r="P66" s="6"/>
      <c r="Q66" s="7" t="s">
        <v>11</v>
      </c>
      <c r="R66" s="6"/>
      <c r="S66" s="6">
        <f>SUM(S59,S65)</f>
        <v>-5340.75</v>
      </c>
    </row>
    <row r="67" spans="3:19" x14ac:dyDescent="0.25">
      <c r="C67" s="5" t="s">
        <v>38</v>
      </c>
      <c r="D67" s="6"/>
      <c r="E67" s="7" t="s">
        <v>11</v>
      </c>
      <c r="F67" s="6"/>
      <c r="G67" s="6">
        <f>SUM(G51,G66)</f>
        <v>1614.0749999999998</v>
      </c>
      <c r="I67" s="5" t="s">
        <v>38</v>
      </c>
      <c r="J67" s="6"/>
      <c r="K67" s="7" t="s">
        <v>11</v>
      </c>
      <c r="L67" s="6"/>
      <c r="M67" s="6">
        <f>SUM(M51,M66)</f>
        <v>2010.5249999999996</v>
      </c>
      <c r="O67" s="5" t="s">
        <v>38</v>
      </c>
      <c r="P67" s="6"/>
      <c r="Q67" s="7" t="s">
        <v>11</v>
      </c>
      <c r="R67" s="6"/>
      <c r="S67" s="6">
        <f>SUM(S51,S66)</f>
        <v>2125.5500000000002</v>
      </c>
    </row>
    <row r="68" spans="3:19" x14ac:dyDescent="0.25">
      <c r="C68" s="1"/>
      <c r="D68" s="1"/>
      <c r="E68" s="1"/>
      <c r="F68" s="1"/>
      <c r="G68" s="1"/>
      <c r="I68" s="1"/>
      <c r="J68" s="1"/>
      <c r="K68" s="1"/>
      <c r="L68" s="1"/>
      <c r="M68" s="1"/>
      <c r="O68" s="1"/>
      <c r="P68" s="1"/>
      <c r="Q68" s="1"/>
      <c r="R68" s="1"/>
      <c r="S68" s="1"/>
    </row>
    <row r="69" spans="3:19" x14ac:dyDescent="0.25">
      <c r="C69" s="2" t="s">
        <v>42</v>
      </c>
      <c r="D69" s="1"/>
      <c r="E69" s="1"/>
      <c r="F69" s="1"/>
      <c r="G69" s="1"/>
      <c r="I69" s="2" t="s">
        <v>42</v>
      </c>
      <c r="J69" s="1"/>
      <c r="K69" s="1"/>
      <c r="L69" s="1"/>
      <c r="M69" s="1"/>
      <c r="O69" s="2" t="s">
        <v>42</v>
      </c>
      <c r="P69" s="1"/>
      <c r="Q69" s="1"/>
      <c r="R69" s="1"/>
      <c r="S69" s="1"/>
    </row>
    <row r="70" spans="3:19" x14ac:dyDescent="0.25">
      <c r="C70" s="2" t="s">
        <v>43</v>
      </c>
      <c r="D70" s="1"/>
      <c r="E70" s="1"/>
      <c r="F70" s="1"/>
      <c r="G70" s="1"/>
      <c r="I70" s="2" t="s">
        <v>43</v>
      </c>
      <c r="J70" s="1"/>
      <c r="K70" s="1"/>
      <c r="L70" s="1"/>
      <c r="M70" s="1"/>
      <c r="O70" s="2" t="s">
        <v>43</v>
      </c>
      <c r="P70" s="1"/>
      <c r="Q70" s="1"/>
      <c r="R70" s="1"/>
      <c r="S70" s="1"/>
    </row>
    <row r="71" spans="3:19" x14ac:dyDescent="0.25">
      <c r="C71" s="2" t="s">
        <v>44</v>
      </c>
      <c r="D71" s="1"/>
      <c r="E71" s="1"/>
      <c r="F71" s="1"/>
      <c r="G71" s="1"/>
      <c r="I71" s="2" t="s">
        <v>44</v>
      </c>
      <c r="J71" s="1"/>
      <c r="K71" s="1"/>
      <c r="L71" s="1"/>
      <c r="M71" s="1"/>
      <c r="O71" s="2" t="s">
        <v>44</v>
      </c>
      <c r="P71" s="1"/>
      <c r="Q71" s="1"/>
      <c r="R71" s="1"/>
      <c r="S71" s="1"/>
    </row>
    <row r="72" spans="3:19" x14ac:dyDescent="0.25">
      <c r="C72" s="2" t="s">
        <v>45</v>
      </c>
      <c r="D72" s="1"/>
      <c r="E72" s="1"/>
      <c r="F72" s="1"/>
      <c r="G72" s="1"/>
      <c r="I72" s="2" t="s">
        <v>45</v>
      </c>
      <c r="J72" s="1"/>
      <c r="K72" s="1"/>
      <c r="L72" s="1"/>
      <c r="M72" s="1"/>
      <c r="O72" s="2" t="s">
        <v>45</v>
      </c>
      <c r="P72" s="1"/>
      <c r="Q72" s="1"/>
      <c r="R72" s="1"/>
      <c r="S72" s="1"/>
    </row>
    <row r="73" spans="3:19" x14ac:dyDescent="0.25">
      <c r="C73" s="1"/>
      <c r="D73" s="1"/>
      <c r="E73" s="1"/>
      <c r="F73" s="1"/>
      <c r="G73" s="1"/>
      <c r="I73" s="1"/>
      <c r="J73" s="1"/>
      <c r="K73" s="1"/>
      <c r="L73" s="1"/>
      <c r="M73" s="1"/>
      <c r="O73" s="1"/>
      <c r="P73" s="1"/>
      <c r="Q73" s="1"/>
      <c r="R73" s="1"/>
      <c r="S73" s="1"/>
    </row>
    <row r="74" spans="3:19" x14ac:dyDescent="0.25">
      <c r="C74" s="2" t="s">
        <v>39</v>
      </c>
      <c r="D74" s="1"/>
      <c r="E74" s="1"/>
      <c r="F74" s="1"/>
      <c r="G74" s="1"/>
      <c r="I74" s="2" t="s">
        <v>39</v>
      </c>
      <c r="J74" s="1"/>
      <c r="K74" s="1"/>
      <c r="L74" s="1"/>
      <c r="M74" s="1"/>
      <c r="O74" s="2" t="s">
        <v>39</v>
      </c>
      <c r="P74" s="1"/>
      <c r="Q74" s="1"/>
      <c r="R74" s="1"/>
      <c r="S74" s="1"/>
    </row>
    <row r="75" spans="3:19" x14ac:dyDescent="0.25">
      <c r="C75" s="1"/>
      <c r="D75" s="1"/>
      <c r="E75" s="1"/>
      <c r="F75" s="1"/>
      <c r="G75" s="1"/>
      <c r="I75" s="1"/>
      <c r="J75" s="1"/>
      <c r="K75" s="1"/>
      <c r="L75" s="1"/>
      <c r="M75" s="1"/>
      <c r="O75" s="1"/>
      <c r="P75" s="1"/>
      <c r="Q75" s="1"/>
      <c r="R75" s="1"/>
      <c r="S75" s="1"/>
    </row>
    <row r="76" spans="3:19" x14ac:dyDescent="0.25">
      <c r="C76" s="1" t="s">
        <v>46</v>
      </c>
      <c r="D76" s="1"/>
      <c r="E76" s="1"/>
      <c r="F76" s="1"/>
      <c r="G76" s="1"/>
      <c r="I76" s="1" t="s">
        <v>46</v>
      </c>
      <c r="J76" s="1"/>
      <c r="K76" s="1"/>
      <c r="L76" s="1"/>
      <c r="M76" s="1"/>
      <c r="O76" s="1" t="s">
        <v>46</v>
      </c>
      <c r="P76" s="1"/>
      <c r="Q76" s="1"/>
      <c r="R76" s="1"/>
      <c r="S76" s="1"/>
    </row>
    <row r="77" spans="3:19" x14ac:dyDescent="0.25">
      <c r="C77" s="2" t="s">
        <v>1</v>
      </c>
      <c r="D77" s="2" t="s">
        <v>2</v>
      </c>
      <c r="E77" s="1"/>
      <c r="F77" s="1"/>
      <c r="G77" s="1"/>
      <c r="I77" s="2" t="s">
        <v>1</v>
      </c>
      <c r="J77" s="2" t="s">
        <v>2</v>
      </c>
      <c r="K77" s="1"/>
      <c r="L77" s="1"/>
      <c r="M77" s="1"/>
      <c r="O77" s="2" t="s">
        <v>1</v>
      </c>
      <c r="P77" s="2" t="s">
        <v>2</v>
      </c>
      <c r="Q77" s="1"/>
      <c r="R77" s="1"/>
      <c r="S77" s="1"/>
    </row>
    <row r="78" spans="3:19" x14ac:dyDescent="0.25">
      <c r="C78" s="2" t="s">
        <v>3</v>
      </c>
      <c r="D78" s="2" t="s">
        <v>4</v>
      </c>
      <c r="E78" s="1"/>
      <c r="F78" s="1"/>
      <c r="G78" s="1"/>
      <c r="I78" s="2" t="s">
        <v>3</v>
      </c>
      <c r="J78" s="2" t="s">
        <v>115</v>
      </c>
      <c r="K78" s="1"/>
      <c r="L78" s="1"/>
      <c r="M78" s="1"/>
      <c r="O78" s="2" t="s">
        <v>3</v>
      </c>
      <c r="P78" s="2" t="s">
        <v>116</v>
      </c>
      <c r="Q78" s="1"/>
      <c r="R78" s="1"/>
      <c r="S78" s="1"/>
    </row>
    <row r="79" spans="3:19" x14ac:dyDescent="0.25">
      <c r="C79" s="2" t="s">
        <v>5</v>
      </c>
      <c r="D79" s="2" t="s">
        <v>6</v>
      </c>
      <c r="E79" s="1"/>
      <c r="F79" s="1"/>
      <c r="G79" s="1"/>
      <c r="I79" s="2" t="s">
        <v>5</v>
      </c>
      <c r="J79" s="2" t="s">
        <v>6</v>
      </c>
      <c r="K79" s="1"/>
      <c r="L79" s="1"/>
      <c r="M79" s="1"/>
      <c r="O79" s="2" t="s">
        <v>5</v>
      </c>
      <c r="P79" s="2" t="s">
        <v>6</v>
      </c>
      <c r="Q79" s="1"/>
      <c r="R79" s="1"/>
      <c r="S79" s="1"/>
    </row>
    <row r="80" spans="3:19" x14ac:dyDescent="0.25">
      <c r="C80" s="2" t="s">
        <v>7</v>
      </c>
      <c r="D80" s="2" t="s">
        <v>8</v>
      </c>
      <c r="E80" s="1"/>
      <c r="F80" s="1"/>
      <c r="G80" s="1"/>
      <c r="I80" s="2" t="s">
        <v>7</v>
      </c>
      <c r="J80" s="2" t="s">
        <v>8</v>
      </c>
      <c r="K80" s="1"/>
      <c r="L80" s="1"/>
      <c r="M80" s="1"/>
      <c r="O80" s="2" t="s">
        <v>7</v>
      </c>
      <c r="P80" s="2" t="s">
        <v>8</v>
      </c>
      <c r="Q80" s="1"/>
      <c r="R80" s="1"/>
      <c r="S80" s="1"/>
    </row>
    <row r="81" spans="3:19" x14ac:dyDescent="0.25">
      <c r="C81" s="1"/>
      <c r="D81" s="1"/>
      <c r="E81" s="1"/>
      <c r="F81" s="1"/>
      <c r="G81" s="1"/>
      <c r="I81" s="1"/>
      <c r="J81" s="1"/>
      <c r="K81" s="1"/>
      <c r="L81" s="1"/>
      <c r="M81" s="1"/>
      <c r="O81" s="1"/>
      <c r="P81" s="1"/>
      <c r="Q81" s="1"/>
      <c r="R81" s="1"/>
      <c r="S81" s="1"/>
    </row>
    <row r="82" spans="3:19" x14ac:dyDescent="0.25">
      <c r="C82" s="3" t="s">
        <v>9</v>
      </c>
      <c r="D82" s="4" t="s">
        <v>10</v>
      </c>
      <c r="E82" s="4" t="s">
        <v>11</v>
      </c>
      <c r="F82" s="4" t="s">
        <v>12</v>
      </c>
      <c r="G82" s="4" t="s">
        <v>13</v>
      </c>
      <c r="I82" s="3" t="s">
        <v>9</v>
      </c>
      <c r="J82" s="4" t="s">
        <v>10</v>
      </c>
      <c r="K82" s="4" t="s">
        <v>11</v>
      </c>
      <c r="L82" s="4" t="s">
        <v>12</v>
      </c>
      <c r="M82" s="4" t="s">
        <v>13</v>
      </c>
      <c r="O82" s="3" t="s">
        <v>9</v>
      </c>
      <c r="P82" s="4" t="s">
        <v>10</v>
      </c>
      <c r="Q82" s="4" t="s">
        <v>11</v>
      </c>
      <c r="R82" s="4" t="s">
        <v>12</v>
      </c>
      <c r="S82" s="4" t="s">
        <v>13</v>
      </c>
    </row>
    <row r="83" spans="3:19" x14ac:dyDescent="0.25">
      <c r="C83" s="5" t="s">
        <v>14</v>
      </c>
      <c r="D83" s="6"/>
      <c r="E83" s="7" t="s">
        <v>11</v>
      </c>
      <c r="F83" s="6"/>
      <c r="G83" s="6"/>
      <c r="I83" s="5" t="s">
        <v>14</v>
      </c>
      <c r="J83" s="6"/>
      <c r="K83" s="7" t="s">
        <v>11</v>
      </c>
      <c r="L83" s="6"/>
      <c r="M83" s="6"/>
      <c r="O83" s="5" t="s">
        <v>14</v>
      </c>
      <c r="P83" s="6"/>
      <c r="Q83" s="7" t="s">
        <v>11</v>
      </c>
      <c r="R83" s="6"/>
      <c r="S83" s="6"/>
    </row>
    <row r="84" spans="3:19" x14ac:dyDescent="0.25">
      <c r="C84" s="8" t="s">
        <v>47</v>
      </c>
      <c r="D84" s="9">
        <v>-1.03</v>
      </c>
      <c r="E84" s="7" t="s">
        <v>16</v>
      </c>
      <c r="F84" s="10">
        <v>850</v>
      </c>
      <c r="G84" s="10">
        <f>D84*F84</f>
        <v>-875.5</v>
      </c>
      <c r="I84" s="8" t="s">
        <v>47</v>
      </c>
      <c r="J84" s="9">
        <v>-1.03</v>
      </c>
      <c r="K84" s="7" t="s">
        <v>16</v>
      </c>
      <c r="L84" s="10">
        <v>850</v>
      </c>
      <c r="M84" s="10">
        <f>J84*L84</f>
        <v>-875.5</v>
      </c>
      <c r="O84" s="8" t="s">
        <v>47</v>
      </c>
      <c r="P84" s="9">
        <v>-1.03</v>
      </c>
      <c r="Q84" s="7" t="s">
        <v>16</v>
      </c>
      <c r="R84" s="10">
        <v>850</v>
      </c>
      <c r="S84" s="10">
        <f>P84*R84</f>
        <v>-875.5</v>
      </c>
    </row>
    <row r="85" spans="3:19" x14ac:dyDescent="0.25">
      <c r="C85" s="8" t="s">
        <v>48</v>
      </c>
      <c r="D85" s="9">
        <v>0.98</v>
      </c>
      <c r="E85" s="7" t="s">
        <v>16</v>
      </c>
      <c r="F85" s="10">
        <v>7481.25</v>
      </c>
      <c r="G85" s="10">
        <f>D85*F85</f>
        <v>7331.625</v>
      </c>
      <c r="I85" s="8" t="s">
        <v>48</v>
      </c>
      <c r="J85" s="9">
        <v>0.98</v>
      </c>
      <c r="K85" s="7" t="s">
        <v>16</v>
      </c>
      <c r="L85" s="10">
        <v>7368.75</v>
      </c>
      <c r="M85" s="10">
        <f>J85*L85</f>
        <v>7221.375</v>
      </c>
      <c r="O85" s="8" t="s">
        <v>48</v>
      </c>
      <c r="P85" s="9">
        <v>0.98</v>
      </c>
      <c r="Q85" s="7" t="s">
        <v>16</v>
      </c>
      <c r="R85" s="10">
        <v>7425</v>
      </c>
      <c r="S85" s="10">
        <f>P85*R85</f>
        <v>7276.5</v>
      </c>
    </row>
    <row r="86" spans="3:19" x14ac:dyDescent="0.25">
      <c r="C86" s="8" t="s">
        <v>18</v>
      </c>
      <c r="D86" s="9">
        <v>0.98</v>
      </c>
      <c r="E86" s="7" t="s">
        <v>16</v>
      </c>
      <c r="F86" s="10">
        <v>900</v>
      </c>
      <c r="G86" s="10">
        <f>D86*F86</f>
        <v>882</v>
      </c>
      <c r="I86" s="8" t="s">
        <v>18</v>
      </c>
      <c r="J86" s="9">
        <v>0.98</v>
      </c>
      <c r="K86" s="7" t="s">
        <v>16</v>
      </c>
      <c r="L86" s="10">
        <v>900</v>
      </c>
      <c r="M86" s="10">
        <f>J86*L86</f>
        <v>882</v>
      </c>
      <c r="O86" s="8" t="s">
        <v>18</v>
      </c>
      <c r="P86" s="9">
        <v>0.98</v>
      </c>
      <c r="Q86" s="7" t="s">
        <v>16</v>
      </c>
      <c r="R86" s="10">
        <v>900</v>
      </c>
      <c r="S86" s="10">
        <f>P86*R86</f>
        <v>882</v>
      </c>
    </row>
    <row r="87" spans="3:19" x14ac:dyDescent="0.25">
      <c r="C87" s="8" t="s">
        <v>11</v>
      </c>
      <c r="D87" s="10"/>
      <c r="E87" s="7" t="s">
        <v>11</v>
      </c>
      <c r="F87" s="10"/>
      <c r="G87" s="10"/>
      <c r="I87" s="8" t="s">
        <v>11</v>
      </c>
      <c r="J87" s="10"/>
      <c r="K87" s="7" t="s">
        <v>11</v>
      </c>
      <c r="L87" s="10"/>
      <c r="M87" s="10"/>
      <c r="O87" s="8" t="s">
        <v>11</v>
      </c>
      <c r="P87" s="10"/>
      <c r="Q87" s="7" t="s">
        <v>11</v>
      </c>
      <c r="R87" s="10"/>
      <c r="S87" s="10"/>
    </row>
    <row r="88" spans="3:19" x14ac:dyDescent="0.25">
      <c r="C88" s="8" t="s">
        <v>19</v>
      </c>
      <c r="D88" s="10"/>
      <c r="E88" s="7" t="s">
        <v>11</v>
      </c>
      <c r="F88" s="10"/>
      <c r="G88" s="10"/>
      <c r="I88" s="8" t="s">
        <v>19</v>
      </c>
      <c r="J88" s="10"/>
      <c r="K88" s="7" t="s">
        <v>11</v>
      </c>
      <c r="L88" s="10"/>
      <c r="M88" s="10"/>
      <c r="O88" s="8" t="s">
        <v>19</v>
      </c>
      <c r="P88" s="10"/>
      <c r="Q88" s="7" t="s">
        <v>11</v>
      </c>
      <c r="R88" s="10"/>
      <c r="S88" s="10"/>
    </row>
    <row r="89" spans="3:19" x14ac:dyDescent="0.25">
      <c r="C89" s="8" t="s">
        <v>11</v>
      </c>
      <c r="D89" s="10"/>
      <c r="E89" s="7" t="s">
        <v>11</v>
      </c>
      <c r="F89" s="10"/>
      <c r="G89" s="10"/>
      <c r="I89" s="8" t="s">
        <v>11</v>
      </c>
      <c r="J89" s="10"/>
      <c r="K89" s="7" t="s">
        <v>11</v>
      </c>
      <c r="L89" s="10"/>
      <c r="M89" s="10"/>
      <c r="O89" s="8" t="s">
        <v>11</v>
      </c>
      <c r="P89" s="10"/>
      <c r="Q89" s="7" t="s">
        <v>11</v>
      </c>
      <c r="R89" s="10"/>
      <c r="S89" s="10"/>
    </row>
    <row r="90" spans="3:19" x14ac:dyDescent="0.25">
      <c r="C90" s="5" t="s">
        <v>20</v>
      </c>
      <c r="D90" s="6"/>
      <c r="E90" s="7" t="s">
        <v>11</v>
      </c>
      <c r="F90" s="6"/>
      <c r="G90" s="6">
        <f>SUM(G84:G89)</f>
        <v>7338.125</v>
      </c>
      <c r="I90" s="5" t="s">
        <v>20</v>
      </c>
      <c r="J90" s="6"/>
      <c r="K90" s="7" t="s">
        <v>11</v>
      </c>
      <c r="L90" s="6"/>
      <c r="M90" s="6">
        <f>SUM(M84:M89)</f>
        <v>7227.875</v>
      </c>
      <c r="O90" s="5" t="s">
        <v>20</v>
      </c>
      <c r="P90" s="6"/>
      <c r="Q90" s="7" t="s">
        <v>11</v>
      </c>
      <c r="R90" s="6"/>
      <c r="S90" s="6">
        <f>SUM(S84:S89)</f>
        <v>7283</v>
      </c>
    </row>
    <row r="91" spans="3:19" x14ac:dyDescent="0.25">
      <c r="C91" s="8" t="s">
        <v>11</v>
      </c>
      <c r="D91" s="10"/>
      <c r="E91" s="7" t="s">
        <v>11</v>
      </c>
      <c r="F91" s="10"/>
      <c r="G91" s="10"/>
      <c r="I91" s="8" t="s">
        <v>11</v>
      </c>
      <c r="J91" s="10"/>
      <c r="K91" s="7" t="s">
        <v>11</v>
      </c>
      <c r="L91" s="10"/>
      <c r="M91" s="10"/>
      <c r="O91" s="8" t="s">
        <v>11</v>
      </c>
      <c r="P91" s="10"/>
      <c r="Q91" s="7" t="s">
        <v>11</v>
      </c>
      <c r="R91" s="10"/>
      <c r="S91" s="10"/>
    </row>
    <row r="92" spans="3:19" x14ac:dyDescent="0.25">
      <c r="C92" s="5" t="s">
        <v>21</v>
      </c>
      <c r="D92" s="6"/>
      <c r="E92" s="7" t="s">
        <v>11</v>
      </c>
      <c r="F92" s="6"/>
      <c r="G92" s="6"/>
      <c r="I92" s="5" t="s">
        <v>21</v>
      </c>
      <c r="J92" s="6"/>
      <c r="K92" s="7" t="s">
        <v>11</v>
      </c>
      <c r="L92" s="6"/>
      <c r="M92" s="6"/>
      <c r="O92" s="5" t="s">
        <v>21</v>
      </c>
      <c r="P92" s="6"/>
      <c r="Q92" s="7" t="s">
        <v>11</v>
      </c>
      <c r="R92" s="6"/>
      <c r="S92" s="6"/>
    </row>
    <row r="93" spans="3:19" x14ac:dyDescent="0.25">
      <c r="C93" s="8" t="s">
        <v>22</v>
      </c>
      <c r="D93" s="10">
        <v>-1500</v>
      </c>
      <c r="E93" s="7" t="s">
        <v>23</v>
      </c>
      <c r="F93" s="11">
        <v>2.8</v>
      </c>
      <c r="G93" s="10">
        <f>D93*F93</f>
        <v>-4200</v>
      </c>
      <c r="I93" s="8" t="s">
        <v>22</v>
      </c>
      <c r="J93" s="10">
        <v>-1500</v>
      </c>
      <c r="K93" s="7" t="s">
        <v>23</v>
      </c>
      <c r="L93" s="11">
        <v>2.6</v>
      </c>
      <c r="M93" s="10">
        <f>J93*L93</f>
        <v>-3900</v>
      </c>
      <c r="O93" s="8" t="s">
        <v>22</v>
      </c>
      <c r="P93" s="10">
        <v>-1500</v>
      </c>
      <c r="Q93" s="7" t="s">
        <v>23</v>
      </c>
      <c r="R93" s="11">
        <v>2.6</v>
      </c>
      <c r="S93" s="10">
        <f>P93*R93</f>
        <v>-3900</v>
      </c>
    </row>
    <row r="94" spans="3:19" x14ac:dyDescent="0.25">
      <c r="C94" s="8" t="s">
        <v>24</v>
      </c>
      <c r="D94" s="10">
        <v>-100</v>
      </c>
      <c r="E94" s="7" t="s">
        <v>23</v>
      </c>
      <c r="F94" s="11">
        <v>3.2</v>
      </c>
      <c r="G94" s="10">
        <f>D94*F94</f>
        <v>-320</v>
      </c>
      <c r="I94" s="8" t="s">
        <v>24</v>
      </c>
      <c r="J94" s="10">
        <v>-100</v>
      </c>
      <c r="K94" s="7" t="s">
        <v>23</v>
      </c>
      <c r="L94" s="11">
        <v>3</v>
      </c>
      <c r="M94" s="10">
        <f>J94*L94</f>
        <v>-300</v>
      </c>
      <c r="O94" s="8" t="s">
        <v>24</v>
      </c>
      <c r="P94" s="10">
        <v>-100</v>
      </c>
      <c r="Q94" s="7" t="s">
        <v>23</v>
      </c>
      <c r="R94" s="11">
        <v>3</v>
      </c>
      <c r="S94" s="10">
        <f>P94*R94</f>
        <v>-300</v>
      </c>
    </row>
    <row r="95" spans="3:19" x14ac:dyDescent="0.25">
      <c r="C95" s="8" t="s">
        <v>25</v>
      </c>
      <c r="D95" s="10">
        <v>-20</v>
      </c>
      <c r="E95" s="7" t="s">
        <v>23</v>
      </c>
      <c r="F95" s="11">
        <v>23.5</v>
      </c>
      <c r="G95" s="10">
        <f>D95*F95</f>
        <v>-470</v>
      </c>
      <c r="I95" s="8" t="s">
        <v>25</v>
      </c>
      <c r="J95" s="10">
        <v>-20</v>
      </c>
      <c r="K95" s="7" t="s">
        <v>23</v>
      </c>
      <c r="L95" s="11">
        <v>17.5</v>
      </c>
      <c r="M95" s="10">
        <f>J95*L95</f>
        <v>-350</v>
      </c>
      <c r="O95" s="8" t="s">
        <v>25</v>
      </c>
      <c r="P95" s="10">
        <v>-20</v>
      </c>
      <c r="Q95" s="7" t="s">
        <v>23</v>
      </c>
      <c r="R95" s="11">
        <v>16</v>
      </c>
      <c r="S95" s="10">
        <f>P95*R95</f>
        <v>-320</v>
      </c>
    </row>
    <row r="96" spans="3:19" x14ac:dyDescent="0.25">
      <c r="C96" s="8" t="s">
        <v>26</v>
      </c>
      <c r="D96" s="10">
        <v>-10</v>
      </c>
      <c r="E96" s="7" t="s">
        <v>27</v>
      </c>
      <c r="F96" s="11">
        <v>1</v>
      </c>
      <c r="G96" s="10">
        <f>D96*F96</f>
        <v>-10</v>
      </c>
      <c r="I96" s="8" t="s">
        <v>26</v>
      </c>
      <c r="J96" s="10">
        <v>-10</v>
      </c>
      <c r="K96" s="7" t="s">
        <v>27</v>
      </c>
      <c r="L96" s="11">
        <v>1</v>
      </c>
      <c r="M96" s="10">
        <f>J96*L96</f>
        <v>-10</v>
      </c>
      <c r="O96" s="8" t="s">
        <v>26</v>
      </c>
      <c r="P96" s="10">
        <v>-10</v>
      </c>
      <c r="Q96" s="7" t="s">
        <v>27</v>
      </c>
      <c r="R96" s="11">
        <v>1</v>
      </c>
      <c r="S96" s="10">
        <f>P96*R96</f>
        <v>-10</v>
      </c>
    </row>
    <row r="97" spans="3:19" x14ac:dyDescent="0.25">
      <c r="C97" s="8" t="s">
        <v>28</v>
      </c>
      <c r="D97" s="10">
        <v>-155</v>
      </c>
      <c r="E97" s="7" t="s">
        <v>23</v>
      </c>
      <c r="F97" s="11">
        <v>0.65</v>
      </c>
      <c r="G97" s="10">
        <f>D97*F97</f>
        <v>-100.75</v>
      </c>
      <c r="I97" s="8" t="s">
        <v>28</v>
      </c>
      <c r="J97" s="10">
        <v>-155</v>
      </c>
      <c r="K97" s="7" t="s">
        <v>23</v>
      </c>
      <c r="L97" s="11">
        <v>0.55000000000000004</v>
      </c>
      <c r="M97" s="10">
        <f>J97*L97</f>
        <v>-85.25</v>
      </c>
      <c r="O97" s="8" t="s">
        <v>28</v>
      </c>
      <c r="P97" s="10">
        <v>-155</v>
      </c>
      <c r="Q97" s="7" t="s">
        <v>23</v>
      </c>
      <c r="R97" s="11">
        <v>0.55000000000000004</v>
      </c>
      <c r="S97" s="10">
        <f>P97*R97</f>
        <v>-85.25</v>
      </c>
    </row>
    <row r="98" spans="3:19" x14ac:dyDescent="0.25">
      <c r="C98" s="5" t="s">
        <v>29</v>
      </c>
      <c r="D98" s="6"/>
      <c r="E98" s="7" t="s">
        <v>11</v>
      </c>
      <c r="F98" s="6"/>
      <c r="G98" s="6">
        <f>SUM(G93:G97)</f>
        <v>-5100.75</v>
      </c>
      <c r="I98" s="5" t="s">
        <v>29</v>
      </c>
      <c r="J98" s="6"/>
      <c r="K98" s="7" t="s">
        <v>11</v>
      </c>
      <c r="L98" s="6"/>
      <c r="M98" s="6">
        <f>SUM(M93:M97)</f>
        <v>-4645.25</v>
      </c>
      <c r="O98" s="5" t="s">
        <v>29</v>
      </c>
      <c r="P98" s="6"/>
      <c r="Q98" s="7" t="s">
        <v>11</v>
      </c>
      <c r="R98" s="6"/>
      <c r="S98" s="6">
        <f>SUM(S93:S97)</f>
        <v>-4615.25</v>
      </c>
    </row>
    <row r="99" spans="3:19" x14ac:dyDescent="0.25">
      <c r="C99" s="8" t="s">
        <v>30</v>
      </c>
      <c r="D99" s="10"/>
      <c r="E99" s="7" t="s">
        <v>31</v>
      </c>
      <c r="F99" s="10"/>
      <c r="G99" s="10">
        <v>-65</v>
      </c>
      <c r="I99" s="8" t="s">
        <v>30</v>
      </c>
      <c r="J99" s="10"/>
      <c r="K99" s="7" t="s">
        <v>31</v>
      </c>
      <c r="L99" s="10"/>
      <c r="M99" s="10">
        <v>-65</v>
      </c>
      <c r="O99" s="8" t="s">
        <v>30</v>
      </c>
      <c r="P99" s="10"/>
      <c r="Q99" s="7" t="s">
        <v>31</v>
      </c>
      <c r="R99" s="10"/>
      <c r="S99" s="10">
        <v>-65</v>
      </c>
    </row>
    <row r="100" spans="3:19" x14ac:dyDescent="0.25">
      <c r="C100" s="8" t="s">
        <v>32</v>
      </c>
      <c r="D100" s="10"/>
      <c r="E100" s="7" t="s">
        <v>31</v>
      </c>
      <c r="F100" s="10"/>
      <c r="G100" s="10">
        <v>-30</v>
      </c>
      <c r="I100" s="8" t="s">
        <v>32</v>
      </c>
      <c r="J100" s="10"/>
      <c r="K100" s="7" t="s">
        <v>31</v>
      </c>
      <c r="L100" s="10"/>
      <c r="M100" s="10">
        <v>-30</v>
      </c>
      <c r="O100" s="8" t="s">
        <v>32</v>
      </c>
      <c r="P100" s="10"/>
      <c r="Q100" s="7" t="s">
        <v>31</v>
      </c>
      <c r="R100" s="10"/>
      <c r="S100" s="10">
        <v>-30</v>
      </c>
    </row>
    <row r="101" spans="3:19" x14ac:dyDescent="0.25">
      <c r="C101" s="8" t="s">
        <v>33</v>
      </c>
      <c r="D101" s="10"/>
      <c r="E101" s="7" t="s">
        <v>31</v>
      </c>
      <c r="F101" s="10"/>
      <c r="G101" s="10">
        <v>-165</v>
      </c>
      <c r="I101" s="8" t="s">
        <v>33</v>
      </c>
      <c r="J101" s="10"/>
      <c r="K101" s="7" t="s">
        <v>31</v>
      </c>
      <c r="L101" s="10"/>
      <c r="M101" s="10">
        <v>-165</v>
      </c>
      <c r="O101" s="8" t="s">
        <v>33</v>
      </c>
      <c r="P101" s="10"/>
      <c r="Q101" s="7" t="s">
        <v>31</v>
      </c>
      <c r="R101" s="10"/>
      <c r="S101" s="10">
        <v>-150</v>
      </c>
    </row>
    <row r="102" spans="3:19" x14ac:dyDescent="0.25">
      <c r="C102" s="8" t="s">
        <v>34</v>
      </c>
      <c r="D102" s="10">
        <v>-550</v>
      </c>
      <c r="E102" s="7" t="s">
        <v>23</v>
      </c>
      <c r="F102" s="11">
        <v>0.65</v>
      </c>
      <c r="G102" s="10">
        <f>D102*F102</f>
        <v>-357.5</v>
      </c>
      <c r="I102" s="8" t="s">
        <v>34</v>
      </c>
      <c r="J102" s="10">
        <v>-550</v>
      </c>
      <c r="K102" s="7" t="s">
        <v>23</v>
      </c>
      <c r="L102" s="11">
        <v>0.55000000000000004</v>
      </c>
      <c r="M102" s="10">
        <f>J102*L102</f>
        <v>-302.5</v>
      </c>
      <c r="O102" s="8" t="s">
        <v>34</v>
      </c>
      <c r="P102" s="10">
        <v>-550</v>
      </c>
      <c r="Q102" s="7" t="s">
        <v>23</v>
      </c>
      <c r="R102" s="11">
        <v>0.55000000000000004</v>
      </c>
      <c r="S102" s="10">
        <f>P102*R102</f>
        <v>-302.5</v>
      </c>
    </row>
    <row r="103" spans="3:19" x14ac:dyDescent="0.25">
      <c r="C103" s="8" t="s">
        <v>35</v>
      </c>
      <c r="D103" s="10"/>
      <c r="E103" s="7" t="s">
        <v>11</v>
      </c>
      <c r="F103" s="10"/>
      <c r="G103" s="10">
        <v>-110</v>
      </c>
      <c r="I103" s="8" t="s">
        <v>35</v>
      </c>
      <c r="J103" s="10"/>
      <c r="K103" s="7" t="s">
        <v>11</v>
      </c>
      <c r="L103" s="10"/>
      <c r="M103" s="10">
        <v>-110</v>
      </c>
      <c r="O103" s="8" t="s">
        <v>35</v>
      </c>
      <c r="P103" s="10"/>
      <c r="Q103" s="7" t="s">
        <v>11</v>
      </c>
      <c r="R103" s="10"/>
      <c r="S103" s="10">
        <v>-100</v>
      </c>
    </row>
    <row r="104" spans="3:19" x14ac:dyDescent="0.25">
      <c r="C104" s="5" t="s">
        <v>36</v>
      </c>
      <c r="D104" s="6"/>
      <c r="E104" s="7" t="s">
        <v>11</v>
      </c>
      <c r="F104" s="6"/>
      <c r="G104" s="6">
        <f>SUM(G99:G103)</f>
        <v>-727.5</v>
      </c>
      <c r="I104" s="5" t="s">
        <v>36</v>
      </c>
      <c r="J104" s="6"/>
      <c r="K104" s="7" t="s">
        <v>11</v>
      </c>
      <c r="L104" s="6"/>
      <c r="M104" s="6">
        <f>SUM(M99:M103)</f>
        <v>-672.5</v>
      </c>
      <c r="O104" s="5" t="s">
        <v>36</v>
      </c>
      <c r="P104" s="6"/>
      <c r="Q104" s="7" t="s">
        <v>11</v>
      </c>
      <c r="R104" s="6"/>
      <c r="S104" s="6">
        <f>SUM(S99:S103)</f>
        <v>-647.5</v>
      </c>
    </row>
    <row r="105" spans="3:19" x14ac:dyDescent="0.25">
      <c r="C105" s="5" t="s">
        <v>37</v>
      </c>
      <c r="D105" s="6"/>
      <c r="E105" s="7" t="s">
        <v>11</v>
      </c>
      <c r="F105" s="6"/>
      <c r="G105" s="6">
        <f>SUM(G98,G104)</f>
        <v>-5828.25</v>
      </c>
      <c r="I105" s="5" t="s">
        <v>37</v>
      </c>
      <c r="J105" s="6"/>
      <c r="K105" s="7" t="s">
        <v>11</v>
      </c>
      <c r="L105" s="6"/>
      <c r="M105" s="6">
        <f>SUM(M98,M104)</f>
        <v>-5317.75</v>
      </c>
      <c r="O105" s="5" t="s">
        <v>37</v>
      </c>
      <c r="P105" s="6"/>
      <c r="Q105" s="7" t="s">
        <v>11</v>
      </c>
      <c r="R105" s="6"/>
      <c r="S105" s="6">
        <f>SUM(S98,S104)</f>
        <v>-5262.75</v>
      </c>
    </row>
    <row r="106" spans="3:19" x14ac:dyDescent="0.25">
      <c r="C106" s="5" t="s">
        <v>38</v>
      </c>
      <c r="D106" s="6"/>
      <c r="E106" s="7" t="s">
        <v>11</v>
      </c>
      <c r="F106" s="6"/>
      <c r="G106" s="6">
        <f>SUM(G90,G105)</f>
        <v>1509.875</v>
      </c>
      <c r="I106" s="5" t="s">
        <v>38</v>
      </c>
      <c r="J106" s="6"/>
      <c r="K106" s="7" t="s">
        <v>11</v>
      </c>
      <c r="L106" s="6"/>
      <c r="M106" s="6">
        <f>SUM(M90,M105)</f>
        <v>1910.125</v>
      </c>
      <c r="O106" s="5" t="s">
        <v>38</v>
      </c>
      <c r="P106" s="6"/>
      <c r="Q106" s="7" t="s">
        <v>11</v>
      </c>
      <c r="R106" s="6"/>
      <c r="S106" s="6">
        <f>SUM(S90,S105)</f>
        <v>2020.25</v>
      </c>
    </row>
    <row r="107" spans="3:19" x14ac:dyDescent="0.25">
      <c r="C107" s="1"/>
      <c r="D107" s="1"/>
      <c r="E107" s="1"/>
      <c r="F107" s="1"/>
      <c r="G107" s="1"/>
      <c r="I107" s="1"/>
      <c r="J107" s="1"/>
      <c r="K107" s="1"/>
      <c r="L107" s="1"/>
      <c r="M107" s="1"/>
      <c r="O107" s="1"/>
      <c r="P107" s="1"/>
      <c r="Q107" s="1"/>
      <c r="R107" s="1"/>
      <c r="S107" s="1"/>
    </row>
    <row r="108" spans="3:19" x14ac:dyDescent="0.25">
      <c r="C108" s="2" t="s">
        <v>42</v>
      </c>
      <c r="D108" s="1"/>
      <c r="E108" s="1"/>
      <c r="F108" s="1"/>
      <c r="G108" s="1"/>
      <c r="I108" s="2" t="s">
        <v>42</v>
      </c>
      <c r="J108" s="1"/>
      <c r="K108" s="1"/>
      <c r="L108" s="1"/>
      <c r="M108" s="1"/>
      <c r="O108" s="1"/>
      <c r="P108" s="1"/>
      <c r="Q108" s="1"/>
      <c r="R108" s="1"/>
      <c r="S108" s="1"/>
    </row>
    <row r="109" spans="3:19" x14ac:dyDescent="0.25">
      <c r="C109" s="2" t="s">
        <v>49</v>
      </c>
      <c r="D109" s="1"/>
      <c r="E109" s="1"/>
      <c r="F109" s="1"/>
      <c r="G109" s="1"/>
      <c r="I109" s="2" t="s">
        <v>49</v>
      </c>
      <c r="J109" s="1"/>
      <c r="K109" s="1"/>
      <c r="L109" s="1"/>
      <c r="M109" s="1"/>
      <c r="O109" s="1"/>
      <c r="P109" s="1"/>
      <c r="Q109" s="1"/>
      <c r="R109" s="1"/>
      <c r="S109" s="1"/>
    </row>
    <row r="110" spans="3:19" x14ac:dyDescent="0.25">
      <c r="C110" s="2" t="s">
        <v>50</v>
      </c>
      <c r="D110" s="1"/>
      <c r="E110" s="1"/>
      <c r="F110" s="1"/>
      <c r="G110" s="1"/>
      <c r="I110" s="2" t="s">
        <v>50</v>
      </c>
      <c r="J110" s="1"/>
      <c r="K110" s="1"/>
      <c r="L110" s="1"/>
      <c r="M110" s="1"/>
      <c r="O110" s="2" t="s">
        <v>39</v>
      </c>
      <c r="P110" s="1"/>
      <c r="Q110" s="1"/>
      <c r="R110" s="1"/>
      <c r="S110" s="1"/>
    </row>
    <row r="111" spans="3:19" x14ac:dyDescent="0.25">
      <c r="C111" s="2" t="s">
        <v>51</v>
      </c>
      <c r="D111" s="1"/>
      <c r="E111" s="1"/>
      <c r="F111" s="1"/>
      <c r="G111" s="1"/>
      <c r="I111" s="2" t="s">
        <v>51</v>
      </c>
      <c r="J111" s="1"/>
      <c r="K111" s="1"/>
      <c r="L111" s="1"/>
      <c r="M111" s="1"/>
      <c r="O111" s="1"/>
      <c r="P111" s="1"/>
      <c r="Q111" s="1"/>
      <c r="R111" s="1"/>
      <c r="S111" s="1"/>
    </row>
    <row r="112" spans="3:19" x14ac:dyDescent="0.25">
      <c r="C112" s="1"/>
      <c r="D112" s="1"/>
      <c r="E112" s="1"/>
      <c r="F112" s="1"/>
      <c r="G112" s="1"/>
      <c r="I112" s="1"/>
      <c r="J112" s="1"/>
      <c r="K112" s="1"/>
      <c r="L112" s="1"/>
      <c r="M112" s="1"/>
      <c r="O112" s="1" t="s">
        <v>52</v>
      </c>
      <c r="P112" s="1"/>
      <c r="Q112" s="1"/>
      <c r="R112" s="1"/>
      <c r="S112" s="1"/>
    </row>
    <row r="113" spans="3:19" x14ac:dyDescent="0.25">
      <c r="C113" s="2" t="s">
        <v>39</v>
      </c>
      <c r="D113" s="1"/>
      <c r="E113" s="1"/>
      <c r="F113" s="1"/>
      <c r="G113" s="1"/>
      <c r="I113" s="2" t="s">
        <v>39</v>
      </c>
      <c r="J113" s="1"/>
      <c r="K113" s="1"/>
      <c r="L113" s="1"/>
      <c r="M113" s="1"/>
      <c r="O113" s="2" t="s">
        <v>1</v>
      </c>
      <c r="P113" s="2" t="s">
        <v>2</v>
      </c>
      <c r="Q113" s="1"/>
      <c r="R113" s="1"/>
      <c r="S113" s="1"/>
    </row>
    <row r="114" spans="3:19" x14ac:dyDescent="0.25">
      <c r="C114" s="1"/>
      <c r="D114" s="1"/>
      <c r="E114" s="1"/>
      <c r="F114" s="1"/>
      <c r="G114" s="1"/>
      <c r="I114" s="1"/>
      <c r="J114" s="1"/>
      <c r="K114" s="1"/>
      <c r="L114" s="1"/>
      <c r="M114" s="1"/>
      <c r="O114" s="2" t="s">
        <v>3</v>
      </c>
      <c r="P114" s="2" t="s">
        <v>116</v>
      </c>
      <c r="Q114" s="1"/>
      <c r="R114" s="1"/>
      <c r="S114" s="1"/>
    </row>
    <row r="115" spans="3:19" x14ac:dyDescent="0.25">
      <c r="C115" s="1" t="s">
        <v>52</v>
      </c>
      <c r="D115" s="1"/>
      <c r="E115" s="1"/>
      <c r="F115" s="1"/>
      <c r="G115" s="1"/>
      <c r="I115" s="1" t="s">
        <v>52</v>
      </c>
      <c r="J115" s="1"/>
      <c r="K115" s="1"/>
      <c r="L115" s="1"/>
      <c r="M115" s="1"/>
      <c r="O115" s="2" t="s">
        <v>5</v>
      </c>
      <c r="P115" s="2" t="s">
        <v>6</v>
      </c>
      <c r="Q115" s="1"/>
      <c r="R115" s="1"/>
      <c r="S115" s="1"/>
    </row>
    <row r="116" spans="3:19" x14ac:dyDescent="0.25">
      <c r="C116" s="2" t="s">
        <v>1</v>
      </c>
      <c r="D116" s="2" t="s">
        <v>2</v>
      </c>
      <c r="E116" s="1"/>
      <c r="F116" s="1"/>
      <c r="G116" s="1"/>
      <c r="I116" s="2" t="s">
        <v>1</v>
      </c>
      <c r="J116" s="2" t="s">
        <v>2</v>
      </c>
      <c r="K116" s="1"/>
      <c r="L116" s="1"/>
      <c r="M116" s="1"/>
      <c r="O116" s="2" t="s">
        <v>7</v>
      </c>
      <c r="P116" s="2" t="s">
        <v>8</v>
      </c>
      <c r="Q116" s="1"/>
      <c r="R116" s="1"/>
      <c r="S116" s="1"/>
    </row>
    <row r="117" spans="3:19" x14ac:dyDescent="0.25">
      <c r="C117" s="2" t="s">
        <v>3</v>
      </c>
      <c r="D117" s="2" t="s">
        <v>4</v>
      </c>
      <c r="E117" s="1"/>
      <c r="F117" s="1"/>
      <c r="G117" s="1"/>
      <c r="I117" s="2" t="s">
        <v>3</v>
      </c>
      <c r="J117" s="2" t="s">
        <v>115</v>
      </c>
      <c r="K117" s="1"/>
      <c r="L117" s="1"/>
      <c r="M117" s="1"/>
      <c r="O117" s="1"/>
      <c r="P117" s="1"/>
      <c r="Q117" s="1"/>
      <c r="R117" s="1"/>
      <c r="S117" s="1"/>
    </row>
    <row r="118" spans="3:19" x14ac:dyDescent="0.25">
      <c r="C118" s="2" t="s">
        <v>5</v>
      </c>
      <c r="D118" s="2" t="s">
        <v>6</v>
      </c>
      <c r="E118" s="1"/>
      <c r="F118" s="1"/>
      <c r="G118" s="1"/>
      <c r="I118" s="2" t="s">
        <v>5</v>
      </c>
      <c r="J118" s="2" t="s">
        <v>6</v>
      </c>
      <c r="K118" s="1"/>
      <c r="L118" s="1"/>
      <c r="M118" s="1"/>
      <c r="O118" s="3" t="s">
        <v>9</v>
      </c>
      <c r="P118" s="4" t="s">
        <v>10</v>
      </c>
      <c r="Q118" s="4" t="s">
        <v>11</v>
      </c>
      <c r="R118" s="4" t="s">
        <v>12</v>
      </c>
      <c r="S118" s="4" t="s">
        <v>13</v>
      </c>
    </row>
    <row r="119" spans="3:19" x14ac:dyDescent="0.25">
      <c r="C119" s="2" t="s">
        <v>7</v>
      </c>
      <c r="D119" s="2" t="s">
        <v>8</v>
      </c>
      <c r="E119" s="1"/>
      <c r="F119" s="1"/>
      <c r="G119" s="1"/>
      <c r="I119" s="2" t="s">
        <v>7</v>
      </c>
      <c r="J119" s="2" t="s">
        <v>8</v>
      </c>
      <c r="K119" s="1"/>
      <c r="L119" s="1"/>
      <c r="M119" s="1"/>
      <c r="O119" s="5" t="s">
        <v>14</v>
      </c>
      <c r="P119" s="6"/>
      <c r="Q119" s="7" t="s">
        <v>11</v>
      </c>
      <c r="R119" s="6"/>
      <c r="S119" s="6"/>
    </row>
    <row r="120" spans="3:19" x14ac:dyDescent="0.25">
      <c r="C120" s="1"/>
      <c r="D120" s="1"/>
      <c r="E120" s="1"/>
      <c r="F120" s="1"/>
      <c r="G120" s="1"/>
      <c r="I120" s="1"/>
      <c r="J120" s="1"/>
      <c r="K120" s="1"/>
      <c r="L120" s="1"/>
      <c r="M120" s="1"/>
      <c r="O120" s="8" t="s">
        <v>53</v>
      </c>
      <c r="P120" s="9">
        <v>-1.02</v>
      </c>
      <c r="Q120" s="7" t="s">
        <v>16</v>
      </c>
      <c r="R120" s="10">
        <v>2000</v>
      </c>
      <c r="S120" s="10">
        <f>P120*R120</f>
        <v>-2040</v>
      </c>
    </row>
    <row r="121" spans="3:19" x14ac:dyDescent="0.25">
      <c r="C121" s="3" t="s">
        <v>9</v>
      </c>
      <c r="D121" s="4" t="s">
        <v>10</v>
      </c>
      <c r="E121" s="4" t="s">
        <v>11</v>
      </c>
      <c r="F121" s="4" t="s">
        <v>12</v>
      </c>
      <c r="G121" s="4" t="s">
        <v>13</v>
      </c>
      <c r="I121" s="3" t="s">
        <v>9</v>
      </c>
      <c r="J121" s="4" t="s">
        <v>10</v>
      </c>
      <c r="K121" s="4" t="s">
        <v>11</v>
      </c>
      <c r="L121" s="4" t="s">
        <v>12</v>
      </c>
      <c r="M121" s="4" t="s">
        <v>13</v>
      </c>
      <c r="O121" s="8" t="s">
        <v>54</v>
      </c>
      <c r="P121" s="9">
        <v>0.98</v>
      </c>
      <c r="Q121" s="7" t="s">
        <v>16</v>
      </c>
      <c r="R121" s="10">
        <v>10065</v>
      </c>
      <c r="S121" s="10">
        <f>P121*R121</f>
        <v>9863.7000000000007</v>
      </c>
    </row>
    <row r="122" spans="3:19" x14ac:dyDescent="0.25">
      <c r="C122" s="5" t="s">
        <v>14</v>
      </c>
      <c r="D122" s="6"/>
      <c r="E122" s="7" t="s">
        <v>11</v>
      </c>
      <c r="F122" s="6"/>
      <c r="G122" s="6"/>
      <c r="I122" s="5" t="s">
        <v>14</v>
      </c>
      <c r="J122" s="6"/>
      <c r="K122" s="7" t="s">
        <v>11</v>
      </c>
      <c r="L122" s="6"/>
      <c r="M122" s="6"/>
      <c r="O122" s="8" t="s">
        <v>55</v>
      </c>
      <c r="P122" s="9">
        <v>0.98</v>
      </c>
      <c r="Q122" s="7" t="s">
        <v>16</v>
      </c>
      <c r="R122" s="10">
        <v>915</v>
      </c>
      <c r="S122" s="10">
        <f>P122*R122</f>
        <v>896.69999999999993</v>
      </c>
    </row>
    <row r="123" spans="3:19" x14ac:dyDescent="0.25">
      <c r="C123" s="8" t="s">
        <v>53</v>
      </c>
      <c r="D123" s="9">
        <v>-1.02</v>
      </c>
      <c r="E123" s="7" t="s">
        <v>16</v>
      </c>
      <c r="F123" s="10">
        <v>2000</v>
      </c>
      <c r="G123" s="10">
        <f>D123*F123</f>
        <v>-2040</v>
      </c>
      <c r="I123" s="8" t="s">
        <v>53</v>
      </c>
      <c r="J123" s="9">
        <v>-1.02</v>
      </c>
      <c r="K123" s="7" t="s">
        <v>16</v>
      </c>
      <c r="L123" s="10">
        <v>2000</v>
      </c>
      <c r="M123" s="10">
        <f>J123*L123</f>
        <v>-2040</v>
      </c>
      <c r="O123" s="8" t="s">
        <v>18</v>
      </c>
      <c r="P123" s="9">
        <v>0.98</v>
      </c>
      <c r="Q123" s="7" t="s">
        <v>16</v>
      </c>
      <c r="R123" s="10">
        <v>900</v>
      </c>
      <c r="S123" s="10">
        <f>P123*R123</f>
        <v>882</v>
      </c>
    </row>
    <row r="124" spans="3:19" x14ac:dyDescent="0.25">
      <c r="C124" s="8" t="s">
        <v>54</v>
      </c>
      <c r="D124" s="9">
        <v>0.98</v>
      </c>
      <c r="E124" s="7" t="s">
        <v>16</v>
      </c>
      <c r="F124" s="10">
        <v>10141.25</v>
      </c>
      <c r="G124" s="10">
        <f>D124*F124</f>
        <v>9938.4249999999993</v>
      </c>
      <c r="I124" s="8" t="s">
        <v>54</v>
      </c>
      <c r="J124" s="9">
        <v>0.98</v>
      </c>
      <c r="K124" s="7" t="s">
        <v>16</v>
      </c>
      <c r="L124" s="10">
        <v>9988.75</v>
      </c>
      <c r="M124" s="10">
        <f>J124*L124</f>
        <v>9788.9750000000004</v>
      </c>
      <c r="O124" s="8" t="s">
        <v>11</v>
      </c>
      <c r="P124" s="10"/>
      <c r="Q124" s="7" t="s">
        <v>11</v>
      </c>
      <c r="R124" s="10"/>
      <c r="S124" s="10"/>
    </row>
    <row r="125" spans="3:19" x14ac:dyDescent="0.25">
      <c r="C125" s="8" t="s">
        <v>55</v>
      </c>
      <c r="D125" s="9">
        <v>0.98</v>
      </c>
      <c r="E125" s="7" t="s">
        <v>16</v>
      </c>
      <c r="F125" s="10">
        <v>915</v>
      </c>
      <c r="G125" s="10">
        <f>D125*F125</f>
        <v>896.69999999999993</v>
      </c>
      <c r="I125" s="8" t="s">
        <v>55</v>
      </c>
      <c r="J125" s="9">
        <v>0.98</v>
      </c>
      <c r="K125" s="7" t="s">
        <v>16</v>
      </c>
      <c r="L125" s="10">
        <v>915</v>
      </c>
      <c r="M125" s="10">
        <f>J125*L125</f>
        <v>896.69999999999993</v>
      </c>
      <c r="O125" s="8" t="s">
        <v>19</v>
      </c>
      <c r="P125" s="10"/>
      <c r="Q125" s="7" t="s">
        <v>11</v>
      </c>
      <c r="R125" s="10"/>
      <c r="S125" s="10"/>
    </row>
    <row r="126" spans="3:19" x14ac:dyDescent="0.25">
      <c r="C126" s="8" t="s">
        <v>18</v>
      </c>
      <c r="D126" s="9">
        <v>0.98</v>
      </c>
      <c r="E126" s="7" t="s">
        <v>16</v>
      </c>
      <c r="F126" s="10">
        <v>900</v>
      </c>
      <c r="G126" s="10">
        <f>D126*F126</f>
        <v>882</v>
      </c>
      <c r="I126" s="8" t="s">
        <v>18</v>
      </c>
      <c r="J126" s="9">
        <v>0.98</v>
      </c>
      <c r="K126" s="7" t="s">
        <v>16</v>
      </c>
      <c r="L126" s="10">
        <v>900</v>
      </c>
      <c r="M126" s="10">
        <f>J126*L126</f>
        <v>882</v>
      </c>
      <c r="O126" s="8" t="s">
        <v>11</v>
      </c>
      <c r="P126" s="10"/>
      <c r="Q126" s="7" t="s">
        <v>11</v>
      </c>
      <c r="R126" s="10"/>
      <c r="S126" s="10"/>
    </row>
    <row r="127" spans="3:19" x14ac:dyDescent="0.25">
      <c r="C127" s="8" t="s">
        <v>11</v>
      </c>
      <c r="D127" s="10"/>
      <c r="E127" s="7" t="s">
        <v>11</v>
      </c>
      <c r="F127" s="10"/>
      <c r="G127" s="10"/>
      <c r="I127" s="8" t="s">
        <v>11</v>
      </c>
      <c r="J127" s="10"/>
      <c r="K127" s="7" t="s">
        <v>11</v>
      </c>
      <c r="L127" s="10"/>
      <c r="M127" s="10"/>
      <c r="O127" s="5" t="s">
        <v>20</v>
      </c>
      <c r="P127" s="6"/>
      <c r="Q127" s="7" t="s">
        <v>11</v>
      </c>
      <c r="R127" s="6"/>
      <c r="S127" s="6">
        <f>SUM(S120:S126)</f>
        <v>9602.4000000000015</v>
      </c>
    </row>
    <row r="128" spans="3:19" x14ac:dyDescent="0.25">
      <c r="C128" s="8" t="s">
        <v>19</v>
      </c>
      <c r="D128" s="10"/>
      <c r="E128" s="7" t="s">
        <v>11</v>
      </c>
      <c r="F128" s="10"/>
      <c r="G128" s="10"/>
      <c r="I128" s="8" t="s">
        <v>19</v>
      </c>
      <c r="J128" s="10"/>
      <c r="K128" s="7" t="s">
        <v>11</v>
      </c>
      <c r="L128" s="10"/>
      <c r="M128" s="10"/>
      <c r="O128" s="8" t="s">
        <v>11</v>
      </c>
      <c r="P128" s="10"/>
      <c r="Q128" s="7" t="s">
        <v>11</v>
      </c>
      <c r="R128" s="10"/>
      <c r="S128" s="10"/>
    </row>
    <row r="129" spans="3:19" x14ac:dyDescent="0.25">
      <c r="C129" s="8" t="s">
        <v>11</v>
      </c>
      <c r="D129" s="10"/>
      <c r="E129" s="7" t="s">
        <v>11</v>
      </c>
      <c r="F129" s="10"/>
      <c r="G129" s="10"/>
      <c r="I129" s="8" t="s">
        <v>11</v>
      </c>
      <c r="J129" s="10"/>
      <c r="K129" s="7" t="s">
        <v>11</v>
      </c>
      <c r="L129" s="10"/>
      <c r="M129" s="10"/>
      <c r="O129" s="5" t="s">
        <v>21</v>
      </c>
      <c r="P129" s="6"/>
      <c r="Q129" s="7" t="s">
        <v>11</v>
      </c>
      <c r="R129" s="6"/>
      <c r="S129" s="6"/>
    </row>
    <row r="130" spans="3:19" x14ac:dyDescent="0.25">
      <c r="C130" s="5" t="s">
        <v>20</v>
      </c>
      <c r="D130" s="6"/>
      <c r="E130" s="7" t="s">
        <v>11</v>
      </c>
      <c r="F130" s="6"/>
      <c r="G130" s="6">
        <f>SUM(G123:G129)</f>
        <v>9677.125</v>
      </c>
      <c r="I130" s="5" t="s">
        <v>20</v>
      </c>
      <c r="J130" s="6"/>
      <c r="K130" s="7" t="s">
        <v>11</v>
      </c>
      <c r="L130" s="6"/>
      <c r="M130" s="6">
        <f>SUM(M123:M129)</f>
        <v>9527.6750000000011</v>
      </c>
      <c r="O130" s="8" t="s">
        <v>56</v>
      </c>
      <c r="P130" s="10">
        <v>-400</v>
      </c>
      <c r="Q130" s="7" t="s">
        <v>23</v>
      </c>
      <c r="R130" s="11">
        <v>1.75</v>
      </c>
      <c r="S130" s="10">
        <f>P130*R130</f>
        <v>-700</v>
      </c>
    </row>
    <row r="131" spans="3:19" x14ac:dyDescent="0.25">
      <c r="C131" s="8" t="s">
        <v>11</v>
      </c>
      <c r="D131" s="10"/>
      <c r="E131" s="7" t="s">
        <v>11</v>
      </c>
      <c r="F131" s="10"/>
      <c r="G131" s="10"/>
      <c r="I131" s="8" t="s">
        <v>11</v>
      </c>
      <c r="J131" s="10"/>
      <c r="K131" s="7" t="s">
        <v>11</v>
      </c>
      <c r="L131" s="10"/>
      <c r="M131" s="10"/>
      <c r="O131" s="8" t="s">
        <v>22</v>
      </c>
      <c r="P131" s="10">
        <v>-100</v>
      </c>
      <c r="Q131" s="7" t="s">
        <v>23</v>
      </c>
      <c r="R131" s="11">
        <v>2.6</v>
      </c>
      <c r="S131" s="10">
        <f>P131*R131</f>
        <v>-260</v>
      </c>
    </row>
    <row r="132" spans="3:19" x14ac:dyDescent="0.25">
      <c r="C132" s="5" t="s">
        <v>21</v>
      </c>
      <c r="D132" s="6"/>
      <c r="E132" s="7" t="s">
        <v>11</v>
      </c>
      <c r="F132" s="6"/>
      <c r="G132" s="6"/>
      <c r="I132" s="5" t="s">
        <v>21</v>
      </c>
      <c r="J132" s="6"/>
      <c r="K132" s="7" t="s">
        <v>11</v>
      </c>
      <c r="L132" s="6"/>
      <c r="M132" s="6"/>
      <c r="O132" s="8" t="s">
        <v>57</v>
      </c>
      <c r="P132" s="10"/>
      <c r="Q132" s="7" t="s">
        <v>23</v>
      </c>
      <c r="R132" s="10"/>
      <c r="S132" s="10">
        <v>-295</v>
      </c>
    </row>
    <row r="133" spans="3:19" x14ac:dyDescent="0.25">
      <c r="C133" s="8" t="s">
        <v>56</v>
      </c>
      <c r="D133" s="10">
        <v>-400</v>
      </c>
      <c r="E133" s="7" t="s">
        <v>23</v>
      </c>
      <c r="F133" s="11">
        <v>2</v>
      </c>
      <c r="G133" s="10">
        <f>D133*F133</f>
        <v>-800</v>
      </c>
      <c r="I133" s="8" t="s">
        <v>56</v>
      </c>
      <c r="J133" s="10">
        <v>-400</v>
      </c>
      <c r="K133" s="7" t="s">
        <v>23</v>
      </c>
      <c r="L133" s="11">
        <v>1.8125</v>
      </c>
      <c r="M133" s="10">
        <f>J133*L133</f>
        <v>-725</v>
      </c>
      <c r="O133" s="8" t="s">
        <v>58</v>
      </c>
      <c r="P133" s="10">
        <v>-2458</v>
      </c>
      <c r="Q133" s="7" t="s">
        <v>27</v>
      </c>
      <c r="R133" s="11">
        <v>1.33</v>
      </c>
      <c r="S133" s="10">
        <f>P133*R133</f>
        <v>-3269.1400000000003</v>
      </c>
    </row>
    <row r="134" spans="3:19" x14ac:dyDescent="0.25">
      <c r="C134" s="8" t="s">
        <v>22</v>
      </c>
      <c r="D134" s="10">
        <v>-100</v>
      </c>
      <c r="E134" s="7" t="s">
        <v>23</v>
      </c>
      <c r="F134" s="11">
        <v>2.8</v>
      </c>
      <c r="G134" s="10">
        <f>D134*F134</f>
        <v>-280</v>
      </c>
      <c r="I134" s="8" t="s">
        <v>22</v>
      </c>
      <c r="J134" s="10">
        <v>-100</v>
      </c>
      <c r="K134" s="7" t="s">
        <v>23</v>
      </c>
      <c r="L134" s="11">
        <v>2.6</v>
      </c>
      <c r="M134" s="10">
        <f>J134*L134</f>
        <v>-260</v>
      </c>
      <c r="O134" s="5" t="s">
        <v>29</v>
      </c>
      <c r="P134" s="6"/>
      <c r="Q134" s="7" t="s">
        <v>11</v>
      </c>
      <c r="R134" s="6"/>
      <c r="S134" s="6">
        <f>SUM(S130:S133)</f>
        <v>-4524.1400000000003</v>
      </c>
    </row>
    <row r="135" spans="3:19" x14ac:dyDescent="0.25">
      <c r="C135" s="8" t="s">
        <v>57</v>
      </c>
      <c r="D135" s="10"/>
      <c r="E135" s="7" t="s">
        <v>23</v>
      </c>
      <c r="F135" s="10"/>
      <c r="G135" s="10">
        <v>-295</v>
      </c>
      <c r="I135" s="8" t="s">
        <v>57</v>
      </c>
      <c r="J135" s="10"/>
      <c r="K135" s="7" t="s">
        <v>23</v>
      </c>
      <c r="L135" s="10"/>
      <c r="M135" s="10">
        <v>-295</v>
      </c>
      <c r="O135" s="8" t="s">
        <v>59</v>
      </c>
      <c r="P135" s="10"/>
      <c r="Q135" s="7" t="s">
        <v>31</v>
      </c>
      <c r="R135" s="10"/>
      <c r="S135" s="10">
        <v>-135</v>
      </c>
    </row>
    <row r="136" spans="3:19" x14ac:dyDescent="0.25">
      <c r="C136" s="8" t="s">
        <v>58</v>
      </c>
      <c r="D136" s="10">
        <v>-2458</v>
      </c>
      <c r="E136" s="7" t="s">
        <v>27</v>
      </c>
      <c r="F136" s="11">
        <v>1.5</v>
      </c>
      <c r="G136" s="10">
        <f>D136*F136</f>
        <v>-3687</v>
      </c>
      <c r="I136" s="8" t="s">
        <v>58</v>
      </c>
      <c r="J136" s="10">
        <v>-2458</v>
      </c>
      <c r="K136" s="7" t="s">
        <v>27</v>
      </c>
      <c r="L136" s="11">
        <v>1.33</v>
      </c>
      <c r="M136" s="10">
        <f>J136*L136</f>
        <v>-3269.1400000000003</v>
      </c>
      <c r="O136" s="8" t="s">
        <v>33</v>
      </c>
      <c r="P136" s="10"/>
      <c r="Q136" s="7" t="s">
        <v>31</v>
      </c>
      <c r="R136" s="10"/>
      <c r="S136" s="10">
        <v>-150</v>
      </c>
    </row>
    <row r="137" spans="3:19" x14ac:dyDescent="0.25">
      <c r="C137" s="5" t="s">
        <v>29</v>
      </c>
      <c r="D137" s="6"/>
      <c r="E137" s="7" t="s">
        <v>11</v>
      </c>
      <c r="F137" s="6"/>
      <c r="G137" s="6">
        <f>SUM(G133:G136)</f>
        <v>-5062</v>
      </c>
      <c r="I137" s="5" t="s">
        <v>29</v>
      </c>
      <c r="J137" s="6"/>
      <c r="K137" s="7" t="s">
        <v>11</v>
      </c>
      <c r="L137" s="6"/>
      <c r="M137" s="6">
        <f>SUM(M133:M136)</f>
        <v>-4549.1400000000003</v>
      </c>
      <c r="O137" s="8" t="s">
        <v>34</v>
      </c>
      <c r="P137" s="10">
        <v>-550</v>
      </c>
      <c r="Q137" s="7" t="s">
        <v>23</v>
      </c>
      <c r="R137" s="11">
        <v>0.55000000000000004</v>
      </c>
      <c r="S137" s="10">
        <f>P137*R137</f>
        <v>-302.5</v>
      </c>
    </row>
    <row r="138" spans="3:19" x14ac:dyDescent="0.25">
      <c r="C138" s="8" t="s">
        <v>59</v>
      </c>
      <c r="D138" s="10"/>
      <c r="E138" s="7" t="s">
        <v>31</v>
      </c>
      <c r="F138" s="10"/>
      <c r="G138" s="10">
        <v>-135</v>
      </c>
      <c r="I138" s="8" t="s">
        <v>59</v>
      </c>
      <c r="J138" s="10"/>
      <c r="K138" s="7" t="s">
        <v>31</v>
      </c>
      <c r="L138" s="10"/>
      <c r="M138" s="10">
        <v>-135</v>
      </c>
      <c r="O138" s="8" t="s">
        <v>35</v>
      </c>
      <c r="P138" s="10"/>
      <c r="Q138" s="7" t="s">
        <v>11</v>
      </c>
      <c r="R138" s="10"/>
      <c r="S138" s="10">
        <v>-100</v>
      </c>
    </row>
    <row r="139" spans="3:19" x14ac:dyDescent="0.25">
      <c r="C139" s="8" t="s">
        <v>33</v>
      </c>
      <c r="D139" s="10"/>
      <c r="E139" s="7" t="s">
        <v>31</v>
      </c>
      <c r="F139" s="10"/>
      <c r="G139" s="10">
        <v>-165</v>
      </c>
      <c r="I139" s="8" t="s">
        <v>33</v>
      </c>
      <c r="J139" s="10"/>
      <c r="K139" s="7" t="s">
        <v>31</v>
      </c>
      <c r="L139" s="10"/>
      <c r="M139" s="10">
        <v>-165</v>
      </c>
      <c r="O139" s="5" t="s">
        <v>36</v>
      </c>
      <c r="P139" s="6"/>
      <c r="Q139" s="7" t="s">
        <v>11</v>
      </c>
      <c r="R139" s="6"/>
      <c r="S139" s="6">
        <f>SUM(S135:S138)</f>
        <v>-687.5</v>
      </c>
    </row>
    <row r="140" spans="3:19" x14ac:dyDescent="0.25">
      <c r="C140" s="8" t="s">
        <v>34</v>
      </c>
      <c r="D140" s="10">
        <v>-550</v>
      </c>
      <c r="E140" s="7" t="s">
        <v>23</v>
      </c>
      <c r="F140" s="11">
        <v>0.65</v>
      </c>
      <c r="G140" s="10">
        <f>D140*F140</f>
        <v>-357.5</v>
      </c>
      <c r="I140" s="8" t="s">
        <v>34</v>
      </c>
      <c r="J140" s="10">
        <v>-550</v>
      </c>
      <c r="K140" s="7" t="s">
        <v>23</v>
      </c>
      <c r="L140" s="11">
        <v>0.55000000000000004</v>
      </c>
      <c r="M140" s="10">
        <f>J140*L140</f>
        <v>-302.5</v>
      </c>
      <c r="O140" s="5" t="s">
        <v>37</v>
      </c>
      <c r="P140" s="6"/>
      <c r="Q140" s="7" t="s">
        <v>11</v>
      </c>
      <c r="R140" s="6"/>
      <c r="S140" s="6">
        <f>SUM(S134,S139)</f>
        <v>-5211.6400000000003</v>
      </c>
    </row>
    <row r="141" spans="3:19" x14ac:dyDescent="0.25">
      <c r="C141" s="8" t="s">
        <v>35</v>
      </c>
      <c r="D141" s="10"/>
      <c r="E141" s="7" t="s">
        <v>11</v>
      </c>
      <c r="F141" s="10"/>
      <c r="G141" s="10">
        <v>-110</v>
      </c>
      <c r="I141" s="8" t="s">
        <v>35</v>
      </c>
      <c r="J141" s="10"/>
      <c r="K141" s="7" t="s">
        <v>11</v>
      </c>
      <c r="L141" s="10"/>
      <c r="M141" s="10">
        <v>-110</v>
      </c>
      <c r="O141" s="5" t="s">
        <v>60</v>
      </c>
      <c r="P141" s="6"/>
      <c r="Q141" s="7" t="s">
        <v>11</v>
      </c>
      <c r="R141" s="6"/>
      <c r="S141" s="6">
        <f>SUM(S127,S140)</f>
        <v>4390.7600000000011</v>
      </c>
    </row>
    <row r="142" spans="3:19" x14ac:dyDescent="0.25">
      <c r="C142" s="5" t="s">
        <v>36</v>
      </c>
      <c r="D142" s="6"/>
      <c r="E142" s="7" t="s">
        <v>11</v>
      </c>
      <c r="F142" s="6"/>
      <c r="G142" s="6">
        <f>SUM(G138:G141)</f>
        <v>-767.5</v>
      </c>
      <c r="I142" s="5" t="s">
        <v>36</v>
      </c>
      <c r="J142" s="6"/>
      <c r="K142" s="7" t="s">
        <v>11</v>
      </c>
      <c r="L142" s="6"/>
      <c r="M142" s="6">
        <f>SUM(M138:M141)</f>
        <v>-712.5</v>
      </c>
      <c r="O142" s="1"/>
      <c r="P142" s="1"/>
      <c r="Q142" s="1"/>
      <c r="R142" s="1"/>
      <c r="S142" s="1"/>
    </row>
    <row r="143" spans="3:19" x14ac:dyDescent="0.25">
      <c r="C143" s="5" t="s">
        <v>37</v>
      </c>
      <c r="D143" s="6"/>
      <c r="E143" s="7" t="s">
        <v>11</v>
      </c>
      <c r="F143" s="6"/>
      <c r="G143" s="6">
        <f>SUM(G137,G142)</f>
        <v>-5829.5</v>
      </c>
      <c r="I143" s="5" t="s">
        <v>37</v>
      </c>
      <c r="J143" s="6"/>
      <c r="K143" s="7" t="s">
        <v>11</v>
      </c>
      <c r="L143" s="6"/>
      <c r="M143" s="6">
        <f>SUM(M137,M142)</f>
        <v>-5261.64</v>
      </c>
      <c r="O143" s="1"/>
      <c r="P143" s="1"/>
      <c r="Q143" s="1"/>
      <c r="R143" s="1"/>
      <c r="S143" s="1"/>
    </row>
    <row r="144" spans="3:19" x14ac:dyDescent="0.25">
      <c r="C144" s="5" t="s">
        <v>60</v>
      </c>
      <c r="D144" s="6"/>
      <c r="E144" s="7" t="s">
        <v>11</v>
      </c>
      <c r="F144" s="6"/>
      <c r="G144" s="6">
        <f>SUM(G130,G143)</f>
        <v>3847.625</v>
      </c>
      <c r="I144" s="5" t="s">
        <v>60</v>
      </c>
      <c r="J144" s="6"/>
      <c r="K144" s="7" t="s">
        <v>11</v>
      </c>
      <c r="L144" s="6"/>
      <c r="M144" s="6">
        <f>SUM(M130,M143)</f>
        <v>4266.0350000000008</v>
      </c>
      <c r="O144" s="1"/>
      <c r="P144" s="1"/>
      <c r="Q144" s="1"/>
      <c r="R144" s="1"/>
      <c r="S144" s="1"/>
    </row>
    <row r="145" spans="3:19" x14ac:dyDescent="0.25">
      <c r="C145" s="1"/>
      <c r="D145" s="1"/>
      <c r="E145" s="1"/>
      <c r="F145" s="1"/>
      <c r="G145" s="1"/>
      <c r="I145" s="1"/>
      <c r="J145" s="1"/>
      <c r="K145" s="1"/>
      <c r="L145" s="1"/>
      <c r="M145" s="1"/>
      <c r="O145" s="2" t="s">
        <v>39</v>
      </c>
      <c r="P145" s="1"/>
      <c r="Q145" s="1"/>
      <c r="R145" s="1"/>
      <c r="S145" s="1"/>
    </row>
    <row r="146" spans="3:19" x14ac:dyDescent="0.25">
      <c r="C146" s="2" t="s">
        <v>61</v>
      </c>
      <c r="D146" s="1"/>
      <c r="E146" s="1"/>
      <c r="F146" s="1"/>
      <c r="G146" s="1"/>
      <c r="I146" s="1"/>
      <c r="J146" s="1"/>
      <c r="K146" s="1"/>
      <c r="L146" s="1"/>
      <c r="M146" s="1"/>
      <c r="O146" s="1"/>
      <c r="P146" s="1"/>
      <c r="Q146" s="1"/>
      <c r="R146" s="1"/>
      <c r="S146" s="1"/>
    </row>
    <row r="147" spans="3:19" x14ac:dyDescent="0.25">
      <c r="C147" s="1"/>
      <c r="D147" s="1"/>
      <c r="E147" s="1"/>
      <c r="F147" s="1"/>
      <c r="G147" s="1"/>
      <c r="I147" s="1"/>
      <c r="J147" s="1"/>
      <c r="K147" s="1"/>
      <c r="L147" s="1"/>
      <c r="M147" s="1"/>
      <c r="O147" s="1" t="s">
        <v>62</v>
      </c>
      <c r="P147" s="1"/>
      <c r="Q147" s="1"/>
      <c r="R147" s="1"/>
      <c r="S147" s="1"/>
    </row>
    <row r="148" spans="3:19" x14ac:dyDescent="0.25">
      <c r="C148" s="2" t="s">
        <v>39</v>
      </c>
      <c r="D148" s="1"/>
      <c r="E148" s="1"/>
      <c r="F148" s="1"/>
      <c r="G148" s="1"/>
      <c r="I148" s="2" t="s">
        <v>39</v>
      </c>
      <c r="J148" s="1"/>
      <c r="K148" s="1"/>
      <c r="L148" s="1"/>
      <c r="M148" s="1"/>
      <c r="O148" s="2" t="s">
        <v>1</v>
      </c>
      <c r="P148" s="2" t="s">
        <v>2</v>
      </c>
      <c r="Q148" s="1"/>
      <c r="R148" s="1"/>
      <c r="S148" s="1"/>
    </row>
    <row r="149" spans="3:19" x14ac:dyDescent="0.25">
      <c r="C149" s="1"/>
      <c r="D149" s="1"/>
      <c r="E149" s="1"/>
      <c r="F149" s="1"/>
      <c r="G149" s="1"/>
      <c r="I149" s="1"/>
      <c r="J149" s="1"/>
      <c r="K149" s="1"/>
      <c r="L149" s="1"/>
      <c r="M149" s="1"/>
      <c r="O149" s="2" t="s">
        <v>3</v>
      </c>
      <c r="P149" s="2" t="s">
        <v>116</v>
      </c>
      <c r="Q149" s="1"/>
      <c r="R149" s="1"/>
      <c r="S149" s="1"/>
    </row>
    <row r="150" spans="3:19" x14ac:dyDescent="0.25">
      <c r="C150" s="1" t="s">
        <v>62</v>
      </c>
      <c r="D150" s="1"/>
      <c r="E150" s="1"/>
      <c r="F150" s="1"/>
      <c r="G150" s="1"/>
      <c r="I150" s="1" t="s">
        <v>62</v>
      </c>
      <c r="J150" s="1"/>
      <c r="K150" s="1"/>
      <c r="L150" s="1"/>
      <c r="M150" s="1"/>
      <c r="O150" s="2" t="s">
        <v>5</v>
      </c>
      <c r="P150" s="2" t="s">
        <v>6</v>
      </c>
      <c r="Q150" s="1"/>
      <c r="R150" s="1"/>
      <c r="S150" s="1"/>
    </row>
    <row r="151" spans="3:19" x14ac:dyDescent="0.25">
      <c r="C151" s="2" t="s">
        <v>1</v>
      </c>
      <c r="D151" s="2" t="s">
        <v>2</v>
      </c>
      <c r="E151" s="1"/>
      <c r="F151" s="1"/>
      <c r="G151" s="1"/>
      <c r="I151" s="2" t="s">
        <v>1</v>
      </c>
      <c r="J151" s="2" t="s">
        <v>2</v>
      </c>
      <c r="K151" s="1"/>
      <c r="L151" s="1"/>
      <c r="M151" s="1"/>
      <c r="O151" s="2" t="s">
        <v>7</v>
      </c>
      <c r="P151" s="2" t="s">
        <v>8</v>
      </c>
      <c r="Q151" s="1"/>
      <c r="R151" s="1"/>
      <c r="S151" s="1"/>
    </row>
    <row r="152" spans="3:19" x14ac:dyDescent="0.25">
      <c r="C152" s="2" t="s">
        <v>3</v>
      </c>
      <c r="D152" s="2" t="s">
        <v>4</v>
      </c>
      <c r="E152" s="1"/>
      <c r="F152" s="1"/>
      <c r="G152" s="1"/>
      <c r="I152" s="2" t="s">
        <v>3</v>
      </c>
      <c r="J152" s="2" t="s">
        <v>115</v>
      </c>
      <c r="K152" s="1"/>
      <c r="L152" s="1"/>
      <c r="M152" s="1"/>
      <c r="O152" s="1"/>
      <c r="P152" s="1"/>
      <c r="Q152" s="1"/>
      <c r="R152" s="1"/>
      <c r="S152" s="1"/>
    </row>
    <row r="153" spans="3:19" x14ac:dyDescent="0.25">
      <c r="C153" s="2" t="s">
        <v>5</v>
      </c>
      <c r="D153" s="2" t="s">
        <v>6</v>
      </c>
      <c r="E153" s="1"/>
      <c r="F153" s="1"/>
      <c r="G153" s="1"/>
      <c r="I153" s="2" t="s">
        <v>5</v>
      </c>
      <c r="J153" s="2" t="s">
        <v>6</v>
      </c>
      <c r="K153" s="1"/>
      <c r="L153" s="1"/>
      <c r="M153" s="1"/>
      <c r="O153" s="3" t="s">
        <v>9</v>
      </c>
      <c r="P153" s="4" t="s">
        <v>10</v>
      </c>
      <c r="Q153" s="4" t="s">
        <v>11</v>
      </c>
      <c r="R153" s="4" t="s">
        <v>12</v>
      </c>
      <c r="S153" s="4" t="s">
        <v>13</v>
      </c>
    </row>
    <row r="154" spans="3:19" x14ac:dyDescent="0.25">
      <c r="C154" s="2" t="s">
        <v>7</v>
      </c>
      <c r="D154" s="2" t="s">
        <v>8</v>
      </c>
      <c r="E154" s="1"/>
      <c r="F154" s="1"/>
      <c r="G154" s="1"/>
      <c r="I154" s="2" t="s">
        <v>7</v>
      </c>
      <c r="J154" s="2" t="s">
        <v>8</v>
      </c>
      <c r="K154" s="1"/>
      <c r="L154" s="1"/>
      <c r="M154" s="1"/>
      <c r="O154" s="5" t="s">
        <v>14</v>
      </c>
      <c r="P154" s="6"/>
      <c r="Q154" s="7" t="s">
        <v>11</v>
      </c>
      <c r="R154" s="6"/>
      <c r="S154" s="6"/>
    </row>
    <row r="155" spans="3:19" x14ac:dyDescent="0.25">
      <c r="C155" s="1"/>
      <c r="D155" s="1"/>
      <c r="E155" s="1"/>
      <c r="F155" s="1"/>
      <c r="G155" s="1"/>
      <c r="I155" s="1"/>
      <c r="J155" s="1"/>
      <c r="K155" s="1"/>
      <c r="L155" s="1"/>
      <c r="M155" s="1"/>
      <c r="O155" s="8" t="s">
        <v>53</v>
      </c>
      <c r="P155" s="9">
        <v>-1.02</v>
      </c>
      <c r="Q155" s="7" t="s">
        <v>16</v>
      </c>
      <c r="R155" s="10">
        <v>1300</v>
      </c>
      <c r="S155" s="10">
        <f>P155*R155</f>
        <v>-1326</v>
      </c>
    </row>
    <row r="156" spans="3:19" x14ac:dyDescent="0.25">
      <c r="C156" s="3" t="s">
        <v>9</v>
      </c>
      <c r="D156" s="4" t="s">
        <v>10</v>
      </c>
      <c r="E156" s="4" t="s">
        <v>11</v>
      </c>
      <c r="F156" s="4" t="s">
        <v>12</v>
      </c>
      <c r="G156" s="4" t="s">
        <v>13</v>
      </c>
      <c r="I156" s="3" t="s">
        <v>9</v>
      </c>
      <c r="J156" s="4" t="s">
        <v>10</v>
      </c>
      <c r="K156" s="4" t="s">
        <v>11</v>
      </c>
      <c r="L156" s="4" t="s">
        <v>12</v>
      </c>
      <c r="M156" s="4" t="s">
        <v>13</v>
      </c>
      <c r="O156" s="8" t="s">
        <v>54</v>
      </c>
      <c r="P156" s="9">
        <v>0.98</v>
      </c>
      <c r="Q156" s="7" t="s">
        <v>16</v>
      </c>
      <c r="R156" s="10">
        <v>8679</v>
      </c>
      <c r="S156" s="10">
        <f>P156*R156</f>
        <v>8505.42</v>
      </c>
    </row>
    <row r="157" spans="3:19" x14ac:dyDescent="0.25">
      <c r="C157" s="5" t="s">
        <v>14</v>
      </c>
      <c r="D157" s="6"/>
      <c r="E157" s="7" t="s">
        <v>11</v>
      </c>
      <c r="F157" s="6"/>
      <c r="G157" s="6"/>
      <c r="I157" s="5" t="s">
        <v>14</v>
      </c>
      <c r="J157" s="6"/>
      <c r="K157" s="7" t="s">
        <v>11</v>
      </c>
      <c r="L157" s="6"/>
      <c r="M157" s="6"/>
      <c r="O157" s="8" t="s">
        <v>55</v>
      </c>
      <c r="P157" s="9">
        <v>0.98</v>
      </c>
      <c r="Q157" s="7" t="s">
        <v>16</v>
      </c>
      <c r="R157" s="10">
        <v>789</v>
      </c>
      <c r="S157" s="10">
        <f>P157*R157</f>
        <v>773.22</v>
      </c>
    </row>
    <row r="158" spans="3:19" x14ac:dyDescent="0.25">
      <c r="C158" s="8" t="s">
        <v>53</v>
      </c>
      <c r="D158" s="9">
        <v>-1.02</v>
      </c>
      <c r="E158" s="7" t="s">
        <v>16</v>
      </c>
      <c r="F158" s="10">
        <v>1300</v>
      </c>
      <c r="G158" s="10">
        <f>D158*F158</f>
        <v>-1326</v>
      </c>
      <c r="I158" s="8" t="s">
        <v>53</v>
      </c>
      <c r="J158" s="9">
        <v>-1.02</v>
      </c>
      <c r="K158" s="7" t="s">
        <v>16</v>
      </c>
      <c r="L158" s="10">
        <v>1300</v>
      </c>
      <c r="M158" s="10">
        <f>J158*L158</f>
        <v>-1326</v>
      </c>
      <c r="O158" s="8" t="s">
        <v>18</v>
      </c>
      <c r="P158" s="9">
        <v>0.98</v>
      </c>
      <c r="Q158" s="7" t="s">
        <v>16</v>
      </c>
      <c r="R158" s="10">
        <v>900</v>
      </c>
      <c r="S158" s="10">
        <f>P158*R158</f>
        <v>882</v>
      </c>
    </row>
    <row r="159" spans="3:19" x14ac:dyDescent="0.25">
      <c r="C159" s="8" t="s">
        <v>54</v>
      </c>
      <c r="D159" s="9">
        <v>0.98</v>
      </c>
      <c r="E159" s="7" t="s">
        <v>16</v>
      </c>
      <c r="F159" s="10">
        <v>8744.75</v>
      </c>
      <c r="G159" s="10">
        <f>D159*F159</f>
        <v>8569.8549999999996</v>
      </c>
      <c r="I159" s="8" t="s">
        <v>54</v>
      </c>
      <c r="J159" s="9">
        <v>0.98</v>
      </c>
      <c r="K159" s="7" t="s">
        <v>16</v>
      </c>
      <c r="L159" s="10">
        <v>8613.25</v>
      </c>
      <c r="M159" s="10">
        <f>J159*L159</f>
        <v>8440.9850000000006</v>
      </c>
      <c r="O159" s="8" t="s">
        <v>11</v>
      </c>
      <c r="P159" s="10"/>
      <c r="Q159" s="7" t="s">
        <v>11</v>
      </c>
      <c r="R159" s="10"/>
      <c r="S159" s="10"/>
    </row>
    <row r="160" spans="3:19" x14ac:dyDescent="0.25">
      <c r="C160" s="8" t="s">
        <v>55</v>
      </c>
      <c r="D160" s="9">
        <v>0.98</v>
      </c>
      <c r="E160" s="7" t="s">
        <v>16</v>
      </c>
      <c r="F160" s="10">
        <v>789</v>
      </c>
      <c r="G160" s="10">
        <f>D160*F160</f>
        <v>773.22</v>
      </c>
      <c r="I160" s="8" t="s">
        <v>55</v>
      </c>
      <c r="J160" s="9">
        <v>0.98</v>
      </c>
      <c r="K160" s="7" t="s">
        <v>16</v>
      </c>
      <c r="L160" s="10">
        <v>789</v>
      </c>
      <c r="M160" s="10">
        <f>J160*L160</f>
        <v>773.22</v>
      </c>
      <c r="O160" s="8" t="s">
        <v>19</v>
      </c>
      <c r="P160" s="10"/>
      <c r="Q160" s="7" t="s">
        <v>11</v>
      </c>
      <c r="R160" s="10"/>
      <c r="S160" s="10"/>
    </row>
    <row r="161" spans="3:19" x14ac:dyDescent="0.25">
      <c r="C161" s="8" t="s">
        <v>18</v>
      </c>
      <c r="D161" s="9">
        <v>0.98</v>
      </c>
      <c r="E161" s="7" t="s">
        <v>16</v>
      </c>
      <c r="F161" s="10">
        <v>900</v>
      </c>
      <c r="G161" s="10">
        <f>D161*F161</f>
        <v>882</v>
      </c>
      <c r="I161" s="8" t="s">
        <v>18</v>
      </c>
      <c r="J161" s="9">
        <v>0.98</v>
      </c>
      <c r="K161" s="7" t="s">
        <v>16</v>
      </c>
      <c r="L161" s="10">
        <v>900</v>
      </c>
      <c r="M161" s="10">
        <f>J161*L161</f>
        <v>882</v>
      </c>
      <c r="O161" s="8" t="s">
        <v>11</v>
      </c>
      <c r="P161" s="10"/>
      <c r="Q161" s="7" t="s">
        <v>11</v>
      </c>
      <c r="R161" s="10"/>
      <c r="S161" s="10"/>
    </row>
    <row r="162" spans="3:19" x14ac:dyDescent="0.25">
      <c r="C162" s="8" t="s">
        <v>11</v>
      </c>
      <c r="D162" s="10"/>
      <c r="E162" s="7" t="s">
        <v>11</v>
      </c>
      <c r="F162" s="10"/>
      <c r="G162" s="10"/>
      <c r="I162" s="8" t="s">
        <v>11</v>
      </c>
      <c r="J162" s="10"/>
      <c r="K162" s="7" t="s">
        <v>11</v>
      </c>
      <c r="L162" s="10"/>
      <c r="M162" s="10"/>
      <c r="O162" s="5" t="s">
        <v>20</v>
      </c>
      <c r="P162" s="6"/>
      <c r="Q162" s="7" t="s">
        <v>11</v>
      </c>
      <c r="R162" s="6"/>
      <c r="S162" s="6">
        <f>SUM(S155:S161)</f>
        <v>8834.64</v>
      </c>
    </row>
    <row r="163" spans="3:19" x14ac:dyDescent="0.25">
      <c r="C163" s="8" t="s">
        <v>19</v>
      </c>
      <c r="D163" s="10"/>
      <c r="E163" s="7" t="s">
        <v>11</v>
      </c>
      <c r="F163" s="10"/>
      <c r="G163" s="10"/>
      <c r="I163" s="8" t="s">
        <v>19</v>
      </c>
      <c r="J163" s="10"/>
      <c r="K163" s="7" t="s">
        <v>11</v>
      </c>
      <c r="L163" s="10"/>
      <c r="M163" s="10"/>
      <c r="O163" s="8" t="s">
        <v>11</v>
      </c>
      <c r="P163" s="10"/>
      <c r="Q163" s="7" t="s">
        <v>11</v>
      </c>
      <c r="R163" s="10"/>
      <c r="S163" s="10"/>
    </row>
    <row r="164" spans="3:19" x14ac:dyDescent="0.25">
      <c r="C164" s="8" t="s">
        <v>11</v>
      </c>
      <c r="D164" s="10"/>
      <c r="E164" s="7" t="s">
        <v>11</v>
      </c>
      <c r="F164" s="10"/>
      <c r="G164" s="10"/>
      <c r="I164" s="8" t="s">
        <v>11</v>
      </c>
      <c r="J164" s="10"/>
      <c r="K164" s="7" t="s">
        <v>11</v>
      </c>
      <c r="L164" s="10"/>
      <c r="M164" s="10"/>
      <c r="O164" s="5" t="s">
        <v>21</v>
      </c>
      <c r="P164" s="6"/>
      <c r="Q164" s="7" t="s">
        <v>11</v>
      </c>
      <c r="R164" s="6"/>
      <c r="S164" s="6"/>
    </row>
    <row r="165" spans="3:19" x14ac:dyDescent="0.25">
      <c r="C165" s="5" t="s">
        <v>20</v>
      </c>
      <c r="D165" s="6"/>
      <c r="E165" s="7" t="s">
        <v>11</v>
      </c>
      <c r="F165" s="6"/>
      <c r="G165" s="6">
        <f>SUM(G158:G164)</f>
        <v>8899.0750000000007</v>
      </c>
      <c r="I165" s="5" t="s">
        <v>20</v>
      </c>
      <c r="J165" s="6"/>
      <c r="K165" s="7" t="s">
        <v>11</v>
      </c>
      <c r="L165" s="6"/>
      <c r="M165" s="6">
        <f>SUM(M158:M164)</f>
        <v>8770.2050000000017</v>
      </c>
      <c r="O165" s="8" t="s">
        <v>56</v>
      </c>
      <c r="P165" s="10">
        <v>-400</v>
      </c>
      <c r="Q165" s="7" t="s">
        <v>23</v>
      </c>
      <c r="R165" s="11">
        <v>1.75</v>
      </c>
      <c r="S165" s="10">
        <f>P165*R165</f>
        <v>-700</v>
      </c>
    </row>
    <row r="166" spans="3:19" x14ac:dyDescent="0.25">
      <c r="C166" s="8" t="s">
        <v>11</v>
      </c>
      <c r="D166" s="10"/>
      <c r="E166" s="7" t="s">
        <v>11</v>
      </c>
      <c r="F166" s="10"/>
      <c r="G166" s="10"/>
      <c r="I166" s="8" t="s">
        <v>11</v>
      </c>
      <c r="J166" s="10"/>
      <c r="K166" s="7" t="s">
        <v>11</v>
      </c>
      <c r="L166" s="10"/>
      <c r="M166" s="10"/>
      <c r="O166" s="8" t="s">
        <v>22</v>
      </c>
      <c r="P166" s="10">
        <v>-100</v>
      </c>
      <c r="Q166" s="7" t="s">
        <v>23</v>
      </c>
      <c r="R166" s="11">
        <v>2.6</v>
      </c>
      <c r="S166" s="10">
        <f>P166*R166</f>
        <v>-260</v>
      </c>
    </row>
    <row r="167" spans="3:19" x14ac:dyDescent="0.25">
      <c r="C167" s="5" t="s">
        <v>21</v>
      </c>
      <c r="D167" s="6"/>
      <c r="E167" s="7" t="s">
        <v>11</v>
      </c>
      <c r="F167" s="6"/>
      <c r="G167" s="6"/>
      <c r="I167" s="5" t="s">
        <v>21</v>
      </c>
      <c r="J167" s="6"/>
      <c r="K167" s="7" t="s">
        <v>11</v>
      </c>
      <c r="L167" s="6"/>
      <c r="M167" s="6"/>
      <c r="O167" s="8" t="s">
        <v>57</v>
      </c>
      <c r="P167" s="10"/>
      <c r="Q167" s="7" t="s">
        <v>23</v>
      </c>
      <c r="R167" s="10"/>
      <c r="S167" s="10">
        <v>-295</v>
      </c>
    </row>
    <row r="168" spans="3:19" x14ac:dyDescent="0.25">
      <c r="C168" s="8" t="s">
        <v>56</v>
      </c>
      <c r="D168" s="10">
        <v>-400</v>
      </c>
      <c r="E168" s="7" t="s">
        <v>23</v>
      </c>
      <c r="F168" s="11">
        <v>2</v>
      </c>
      <c r="G168" s="10">
        <f>D168*F168</f>
        <v>-800</v>
      </c>
      <c r="I168" s="8" t="s">
        <v>56</v>
      </c>
      <c r="J168" s="10">
        <v>-400</v>
      </c>
      <c r="K168" s="7" t="s">
        <v>23</v>
      </c>
      <c r="L168" s="11">
        <v>1.8125</v>
      </c>
      <c r="M168" s="10">
        <f>J168*L168</f>
        <v>-725</v>
      </c>
      <c r="O168" s="8" t="s">
        <v>58</v>
      </c>
      <c r="P168" s="10">
        <v>-2165</v>
      </c>
      <c r="Q168" s="7" t="s">
        <v>27</v>
      </c>
      <c r="R168" s="11">
        <v>1.33</v>
      </c>
      <c r="S168" s="10">
        <f>P168*R168</f>
        <v>-2879.4500000000003</v>
      </c>
    </row>
    <row r="169" spans="3:19" x14ac:dyDescent="0.25">
      <c r="C169" s="8" t="s">
        <v>22</v>
      </c>
      <c r="D169" s="10">
        <v>-100</v>
      </c>
      <c r="E169" s="7" t="s">
        <v>23</v>
      </c>
      <c r="F169" s="11">
        <v>2.8</v>
      </c>
      <c r="G169" s="10">
        <f>D169*F169</f>
        <v>-280</v>
      </c>
      <c r="I169" s="8" t="s">
        <v>22</v>
      </c>
      <c r="J169" s="10">
        <v>-100</v>
      </c>
      <c r="K169" s="7" t="s">
        <v>23</v>
      </c>
      <c r="L169" s="11">
        <v>2.6</v>
      </c>
      <c r="M169" s="10">
        <f>J169*L169</f>
        <v>-260</v>
      </c>
      <c r="O169" s="5" t="s">
        <v>29</v>
      </c>
      <c r="P169" s="6"/>
      <c r="Q169" s="7" t="s">
        <v>11</v>
      </c>
      <c r="R169" s="6"/>
      <c r="S169" s="6">
        <f>SUM(S165:S168)</f>
        <v>-4134.4500000000007</v>
      </c>
    </row>
    <row r="170" spans="3:19" x14ac:dyDescent="0.25">
      <c r="C170" s="8" t="s">
        <v>57</v>
      </c>
      <c r="D170" s="10"/>
      <c r="E170" s="7" t="s">
        <v>23</v>
      </c>
      <c r="F170" s="10"/>
      <c r="G170" s="10">
        <v>-295</v>
      </c>
      <c r="I170" s="8" t="s">
        <v>57</v>
      </c>
      <c r="J170" s="10"/>
      <c r="K170" s="7" t="s">
        <v>23</v>
      </c>
      <c r="L170" s="10"/>
      <c r="M170" s="10">
        <v>-295</v>
      </c>
      <c r="O170" s="8" t="s">
        <v>59</v>
      </c>
      <c r="P170" s="10"/>
      <c r="Q170" s="7" t="s">
        <v>31</v>
      </c>
      <c r="R170" s="10"/>
      <c r="S170" s="10">
        <v>-135</v>
      </c>
    </row>
    <row r="171" spans="3:19" x14ac:dyDescent="0.25">
      <c r="C171" s="8" t="s">
        <v>58</v>
      </c>
      <c r="D171" s="10">
        <v>-2165</v>
      </c>
      <c r="E171" s="7" t="s">
        <v>27</v>
      </c>
      <c r="F171" s="11">
        <v>1.5</v>
      </c>
      <c r="G171" s="10">
        <f>D171*F171</f>
        <v>-3247.5</v>
      </c>
      <c r="I171" s="8" t="s">
        <v>58</v>
      </c>
      <c r="J171" s="10">
        <v>-2165</v>
      </c>
      <c r="K171" s="7" t="s">
        <v>27</v>
      </c>
      <c r="L171" s="11">
        <v>1.33</v>
      </c>
      <c r="M171" s="10">
        <f>J171*L171</f>
        <v>-2879.4500000000003</v>
      </c>
      <c r="O171" s="8" t="s">
        <v>33</v>
      </c>
      <c r="P171" s="10"/>
      <c r="Q171" s="7" t="s">
        <v>31</v>
      </c>
      <c r="R171" s="10"/>
      <c r="S171" s="10">
        <v>-150</v>
      </c>
    </row>
    <row r="172" spans="3:19" x14ac:dyDescent="0.25">
      <c r="C172" s="5" t="s">
        <v>29</v>
      </c>
      <c r="D172" s="6"/>
      <c r="E172" s="7" t="s">
        <v>11</v>
      </c>
      <c r="F172" s="6"/>
      <c r="G172" s="6">
        <f>SUM(G168:G171)</f>
        <v>-4622.5</v>
      </c>
      <c r="I172" s="5" t="s">
        <v>29</v>
      </c>
      <c r="J172" s="6"/>
      <c r="K172" s="7" t="s">
        <v>11</v>
      </c>
      <c r="L172" s="6"/>
      <c r="M172" s="6">
        <f>SUM(M168:M171)</f>
        <v>-4159.4500000000007</v>
      </c>
      <c r="O172" s="8" t="s">
        <v>34</v>
      </c>
      <c r="P172" s="10">
        <v>-550</v>
      </c>
      <c r="Q172" s="7" t="s">
        <v>23</v>
      </c>
      <c r="R172" s="11">
        <v>0.55000000000000004</v>
      </c>
      <c r="S172" s="10">
        <f>P172*R172</f>
        <v>-302.5</v>
      </c>
    </row>
    <row r="173" spans="3:19" x14ac:dyDescent="0.25">
      <c r="C173" s="8" t="s">
        <v>59</v>
      </c>
      <c r="D173" s="10"/>
      <c r="E173" s="7" t="s">
        <v>31</v>
      </c>
      <c r="F173" s="10"/>
      <c r="G173" s="10">
        <v>-135</v>
      </c>
      <c r="I173" s="8" t="s">
        <v>59</v>
      </c>
      <c r="J173" s="10"/>
      <c r="K173" s="7" t="s">
        <v>31</v>
      </c>
      <c r="L173" s="10"/>
      <c r="M173" s="10">
        <v>-135</v>
      </c>
      <c r="O173" s="8" t="s">
        <v>35</v>
      </c>
      <c r="P173" s="10"/>
      <c r="Q173" s="7" t="s">
        <v>11</v>
      </c>
      <c r="R173" s="10"/>
      <c r="S173" s="10">
        <v>-100</v>
      </c>
    </row>
    <row r="174" spans="3:19" x14ac:dyDescent="0.25">
      <c r="C174" s="8" t="s">
        <v>33</v>
      </c>
      <c r="D174" s="10"/>
      <c r="E174" s="7" t="s">
        <v>31</v>
      </c>
      <c r="F174" s="10"/>
      <c r="G174" s="10">
        <v>-165</v>
      </c>
      <c r="I174" s="8" t="s">
        <v>33</v>
      </c>
      <c r="J174" s="10"/>
      <c r="K174" s="7" t="s">
        <v>31</v>
      </c>
      <c r="L174" s="10"/>
      <c r="M174" s="10">
        <v>-165</v>
      </c>
      <c r="O174" s="5" t="s">
        <v>36</v>
      </c>
      <c r="P174" s="6"/>
      <c r="Q174" s="7" t="s">
        <v>11</v>
      </c>
      <c r="R174" s="6"/>
      <c r="S174" s="6">
        <f>SUM(S170:S173)</f>
        <v>-687.5</v>
      </c>
    </row>
    <row r="175" spans="3:19" x14ac:dyDescent="0.25">
      <c r="C175" s="8" t="s">
        <v>34</v>
      </c>
      <c r="D175" s="10">
        <v>-550</v>
      </c>
      <c r="E175" s="7" t="s">
        <v>23</v>
      </c>
      <c r="F175" s="11">
        <v>0.65</v>
      </c>
      <c r="G175" s="10">
        <f>D175*F175</f>
        <v>-357.5</v>
      </c>
      <c r="I175" s="8" t="s">
        <v>34</v>
      </c>
      <c r="J175" s="10">
        <v>-550</v>
      </c>
      <c r="K175" s="7" t="s">
        <v>23</v>
      </c>
      <c r="L175" s="11">
        <v>0.55000000000000004</v>
      </c>
      <c r="M175" s="10">
        <f>J175*L175</f>
        <v>-302.5</v>
      </c>
      <c r="O175" s="5" t="s">
        <v>37</v>
      </c>
      <c r="P175" s="6"/>
      <c r="Q175" s="7" t="s">
        <v>11</v>
      </c>
      <c r="R175" s="6"/>
      <c r="S175" s="6">
        <f>SUM(S169,S174)</f>
        <v>-4821.9500000000007</v>
      </c>
    </row>
    <row r="176" spans="3:19" x14ac:dyDescent="0.25">
      <c r="C176" s="8" t="s">
        <v>35</v>
      </c>
      <c r="D176" s="10"/>
      <c r="E176" s="7" t="s">
        <v>11</v>
      </c>
      <c r="F176" s="10"/>
      <c r="G176" s="10">
        <v>-110</v>
      </c>
      <c r="I176" s="8" t="s">
        <v>35</v>
      </c>
      <c r="J176" s="10"/>
      <c r="K176" s="7" t="s">
        <v>11</v>
      </c>
      <c r="L176" s="10"/>
      <c r="M176" s="10">
        <v>-110</v>
      </c>
      <c r="O176" s="5" t="s">
        <v>60</v>
      </c>
      <c r="P176" s="6"/>
      <c r="Q176" s="7" t="s">
        <v>11</v>
      </c>
      <c r="R176" s="6"/>
      <c r="S176" s="6">
        <f>SUM(S162,S175)</f>
        <v>4012.6899999999987</v>
      </c>
    </row>
    <row r="177" spans="3:19" x14ac:dyDescent="0.25">
      <c r="C177" s="5" t="s">
        <v>36</v>
      </c>
      <c r="D177" s="6"/>
      <c r="E177" s="7" t="s">
        <v>11</v>
      </c>
      <c r="F177" s="6"/>
      <c r="G177" s="6">
        <f>SUM(G173:G176)</f>
        <v>-767.5</v>
      </c>
      <c r="I177" s="5" t="s">
        <v>36</v>
      </c>
      <c r="J177" s="6"/>
      <c r="K177" s="7" t="s">
        <v>11</v>
      </c>
      <c r="L177" s="6"/>
      <c r="M177" s="6">
        <f>SUM(M173:M176)</f>
        <v>-712.5</v>
      </c>
      <c r="O177" s="1"/>
      <c r="P177" s="1"/>
      <c r="Q177" s="1"/>
      <c r="R177" s="1"/>
      <c r="S177" s="1"/>
    </row>
    <row r="178" spans="3:19" x14ac:dyDescent="0.25">
      <c r="C178" s="5" t="s">
        <v>37</v>
      </c>
      <c r="D178" s="6"/>
      <c r="E178" s="7" t="s">
        <v>11</v>
      </c>
      <c r="F178" s="6"/>
      <c r="G178" s="6">
        <f>SUM(G172,G177)</f>
        <v>-5390</v>
      </c>
      <c r="I178" s="5" t="s">
        <v>37</v>
      </c>
      <c r="J178" s="6"/>
      <c r="K178" s="7" t="s">
        <v>11</v>
      </c>
      <c r="L178" s="6"/>
      <c r="M178" s="6">
        <f>SUM(M172,M177)</f>
        <v>-4871.9500000000007</v>
      </c>
      <c r="O178" s="1"/>
      <c r="P178" s="1"/>
      <c r="Q178" s="1"/>
      <c r="R178" s="1"/>
      <c r="S178" s="1"/>
    </row>
    <row r="179" spans="3:19" x14ac:dyDescent="0.25">
      <c r="C179" s="5" t="s">
        <v>60</v>
      </c>
      <c r="D179" s="6"/>
      <c r="E179" s="7" t="s">
        <v>11</v>
      </c>
      <c r="F179" s="6"/>
      <c r="G179" s="6">
        <f>SUM(G165,G178)</f>
        <v>3509.0750000000007</v>
      </c>
      <c r="I179" s="5" t="s">
        <v>60</v>
      </c>
      <c r="J179" s="6"/>
      <c r="K179" s="7" t="s">
        <v>11</v>
      </c>
      <c r="L179" s="6"/>
      <c r="M179" s="6">
        <f>SUM(M165,M178)</f>
        <v>3898.255000000001</v>
      </c>
      <c r="O179" s="1"/>
      <c r="P179" s="1"/>
      <c r="Q179" s="1"/>
      <c r="R179" s="1"/>
      <c r="S179" s="1"/>
    </row>
    <row r="180" spans="3:19" x14ac:dyDescent="0.25">
      <c r="C180" s="1"/>
      <c r="D180" s="1"/>
      <c r="E180" s="1"/>
      <c r="F180" s="1"/>
      <c r="G180" s="1"/>
      <c r="I180" s="1"/>
      <c r="J180" s="1"/>
      <c r="K180" s="1"/>
      <c r="L180" s="1"/>
      <c r="M180" s="1"/>
      <c r="O180" s="2" t="s">
        <v>39</v>
      </c>
      <c r="P180" s="1"/>
      <c r="Q180" s="1"/>
      <c r="R180" s="1"/>
      <c r="S180" s="1"/>
    </row>
    <row r="181" spans="3:19" x14ac:dyDescent="0.25">
      <c r="C181" s="2" t="s">
        <v>63</v>
      </c>
      <c r="D181" s="1"/>
      <c r="E181" s="1"/>
      <c r="F181" s="1"/>
      <c r="G181" s="1"/>
      <c r="I181" s="1"/>
      <c r="J181" s="1"/>
      <c r="K181" s="1"/>
      <c r="L181" s="1"/>
      <c r="M181" s="1"/>
      <c r="O181" s="1"/>
      <c r="P181" s="1"/>
      <c r="Q181" s="1"/>
      <c r="R181" s="1"/>
      <c r="S181" s="1"/>
    </row>
    <row r="182" spans="3:19" x14ac:dyDescent="0.25">
      <c r="C182" s="1"/>
      <c r="D182" s="1"/>
      <c r="E182" s="1"/>
      <c r="F182" s="1"/>
      <c r="G182" s="1"/>
      <c r="I182" s="1"/>
      <c r="J182" s="1"/>
      <c r="K182" s="1"/>
      <c r="L182" s="1"/>
      <c r="M182" s="1"/>
      <c r="O182" s="1" t="s">
        <v>64</v>
      </c>
      <c r="P182" s="1"/>
      <c r="Q182" s="1"/>
      <c r="R182" s="1"/>
      <c r="S182" s="1"/>
    </row>
    <row r="183" spans="3:19" x14ac:dyDescent="0.25">
      <c r="C183" s="2" t="s">
        <v>39</v>
      </c>
      <c r="D183" s="1"/>
      <c r="E183" s="1"/>
      <c r="F183" s="1"/>
      <c r="G183" s="1"/>
      <c r="I183" s="2" t="s">
        <v>39</v>
      </c>
      <c r="J183" s="1"/>
      <c r="K183" s="1"/>
      <c r="L183" s="1"/>
      <c r="M183" s="1"/>
      <c r="O183" s="2" t="s">
        <v>1</v>
      </c>
      <c r="P183" s="2" t="s">
        <v>2</v>
      </c>
      <c r="Q183" s="1"/>
      <c r="R183" s="1"/>
      <c r="S183" s="1"/>
    </row>
    <row r="184" spans="3:19" x14ac:dyDescent="0.25">
      <c r="C184" s="1"/>
      <c r="D184" s="1"/>
      <c r="E184" s="1"/>
      <c r="F184" s="1"/>
      <c r="G184" s="1"/>
      <c r="I184" s="1"/>
      <c r="J184" s="1"/>
      <c r="K184" s="1"/>
      <c r="L184" s="1"/>
      <c r="M184" s="1"/>
      <c r="O184" s="2" t="s">
        <v>3</v>
      </c>
      <c r="P184" s="2" t="s">
        <v>116</v>
      </c>
      <c r="Q184" s="1"/>
      <c r="R184" s="1"/>
      <c r="S184" s="1"/>
    </row>
    <row r="185" spans="3:19" x14ac:dyDescent="0.25">
      <c r="C185" s="1" t="s">
        <v>64</v>
      </c>
      <c r="D185" s="1"/>
      <c r="E185" s="1"/>
      <c r="F185" s="1"/>
      <c r="G185" s="1"/>
      <c r="I185" s="1" t="s">
        <v>64</v>
      </c>
      <c r="J185" s="1"/>
      <c r="K185" s="1"/>
      <c r="L185" s="1"/>
      <c r="M185" s="1"/>
      <c r="O185" s="2" t="s">
        <v>5</v>
      </c>
      <c r="P185" s="2" t="s">
        <v>6</v>
      </c>
      <c r="Q185" s="1"/>
      <c r="R185" s="1"/>
      <c r="S185" s="1"/>
    </row>
    <row r="186" spans="3:19" x14ac:dyDescent="0.25">
      <c r="C186" s="2" t="s">
        <v>1</v>
      </c>
      <c r="D186" s="2" t="s">
        <v>2</v>
      </c>
      <c r="E186" s="1"/>
      <c r="F186" s="1"/>
      <c r="G186" s="1"/>
      <c r="I186" s="2" t="s">
        <v>1</v>
      </c>
      <c r="J186" s="2" t="s">
        <v>2</v>
      </c>
      <c r="K186" s="1"/>
      <c r="L186" s="1"/>
      <c r="M186" s="1"/>
      <c r="O186" s="2" t="s">
        <v>7</v>
      </c>
      <c r="P186" s="2" t="s">
        <v>8</v>
      </c>
      <c r="Q186" s="1"/>
      <c r="R186" s="1"/>
      <c r="S186" s="1"/>
    </row>
    <row r="187" spans="3:19" x14ac:dyDescent="0.25">
      <c r="C187" s="2" t="s">
        <v>3</v>
      </c>
      <c r="D187" s="2" t="s">
        <v>4</v>
      </c>
      <c r="E187" s="1"/>
      <c r="F187" s="1"/>
      <c r="G187" s="1"/>
      <c r="I187" s="2" t="s">
        <v>3</v>
      </c>
      <c r="J187" s="2" t="s">
        <v>115</v>
      </c>
      <c r="K187" s="1"/>
      <c r="L187" s="1"/>
      <c r="M187" s="1"/>
      <c r="O187" s="1"/>
      <c r="P187" s="1"/>
      <c r="Q187" s="1"/>
      <c r="R187" s="1"/>
      <c r="S187" s="1"/>
    </row>
    <row r="188" spans="3:19" x14ac:dyDescent="0.25">
      <c r="C188" s="2" t="s">
        <v>5</v>
      </c>
      <c r="D188" s="2" t="s">
        <v>6</v>
      </c>
      <c r="E188" s="1"/>
      <c r="F188" s="1"/>
      <c r="G188" s="1"/>
      <c r="I188" s="2" t="s">
        <v>5</v>
      </c>
      <c r="J188" s="2" t="s">
        <v>6</v>
      </c>
      <c r="K188" s="1"/>
      <c r="L188" s="1"/>
      <c r="M188" s="1"/>
      <c r="O188" s="3" t="s">
        <v>9</v>
      </c>
      <c r="P188" s="4" t="s">
        <v>10</v>
      </c>
      <c r="Q188" s="4" t="s">
        <v>11</v>
      </c>
      <c r="R188" s="4" t="s">
        <v>12</v>
      </c>
      <c r="S188" s="4" t="s">
        <v>13</v>
      </c>
    </row>
    <row r="189" spans="3:19" x14ac:dyDescent="0.25">
      <c r="C189" s="2" t="s">
        <v>7</v>
      </c>
      <c r="D189" s="2" t="s">
        <v>8</v>
      </c>
      <c r="E189" s="1"/>
      <c r="F189" s="1"/>
      <c r="G189" s="1"/>
      <c r="I189" s="2" t="s">
        <v>7</v>
      </c>
      <c r="J189" s="2" t="s">
        <v>8</v>
      </c>
      <c r="K189" s="1"/>
      <c r="L189" s="1"/>
      <c r="M189" s="1"/>
      <c r="O189" s="5" t="s">
        <v>14</v>
      </c>
      <c r="P189" s="6"/>
      <c r="Q189" s="7" t="s">
        <v>11</v>
      </c>
      <c r="R189" s="6"/>
      <c r="S189" s="6"/>
    </row>
    <row r="190" spans="3:19" x14ac:dyDescent="0.25">
      <c r="C190" s="1"/>
      <c r="D190" s="1"/>
      <c r="E190" s="1"/>
      <c r="F190" s="1"/>
      <c r="G190" s="1"/>
      <c r="I190" s="1"/>
      <c r="J190" s="1"/>
      <c r="K190" s="1"/>
      <c r="L190" s="1"/>
      <c r="M190" s="1"/>
      <c r="O190" s="8" t="s">
        <v>15</v>
      </c>
      <c r="P190" s="11">
        <v>-1.02</v>
      </c>
      <c r="Q190" s="7" t="s">
        <v>16</v>
      </c>
      <c r="R190" s="10">
        <v>1435</v>
      </c>
      <c r="S190" s="10">
        <f>P190*R190</f>
        <v>-1463.7</v>
      </c>
    </row>
    <row r="191" spans="3:19" x14ac:dyDescent="0.25">
      <c r="C191" s="3" t="s">
        <v>9</v>
      </c>
      <c r="D191" s="4" t="s">
        <v>10</v>
      </c>
      <c r="E191" s="4" t="s">
        <v>11</v>
      </c>
      <c r="F191" s="4" t="s">
        <v>12</v>
      </c>
      <c r="G191" s="4" t="s">
        <v>13</v>
      </c>
      <c r="I191" s="3" t="s">
        <v>9</v>
      </c>
      <c r="J191" s="4" t="s">
        <v>10</v>
      </c>
      <c r="K191" s="4" t="s">
        <v>11</v>
      </c>
      <c r="L191" s="4" t="s">
        <v>12</v>
      </c>
      <c r="M191" s="4" t="s">
        <v>13</v>
      </c>
      <c r="O191" s="8" t="s">
        <v>65</v>
      </c>
      <c r="P191" s="11">
        <v>0.98</v>
      </c>
      <c r="Q191" s="7" t="s">
        <v>16</v>
      </c>
      <c r="R191" s="10">
        <v>7666.4</v>
      </c>
      <c r="S191" s="10">
        <f>P191*R191</f>
        <v>7513.0719999999992</v>
      </c>
    </row>
    <row r="192" spans="3:19" x14ac:dyDescent="0.25">
      <c r="C192" s="5" t="s">
        <v>14</v>
      </c>
      <c r="D192" s="6"/>
      <c r="E192" s="7" t="s">
        <v>11</v>
      </c>
      <c r="F192" s="6"/>
      <c r="G192" s="6"/>
      <c r="I192" s="5" t="s">
        <v>14</v>
      </c>
      <c r="J192" s="6"/>
      <c r="K192" s="7" t="s">
        <v>11</v>
      </c>
      <c r="L192" s="6"/>
      <c r="M192" s="6"/>
      <c r="O192" s="8" t="s">
        <v>66</v>
      </c>
      <c r="P192" s="11">
        <v>0.98</v>
      </c>
      <c r="Q192" s="7" t="s">
        <v>16</v>
      </c>
      <c r="R192" s="10"/>
      <c r="S192" s="10"/>
    </row>
    <row r="193" spans="3:19" x14ac:dyDescent="0.25">
      <c r="C193" s="8" t="s">
        <v>15</v>
      </c>
      <c r="D193" s="11">
        <v>-1.02</v>
      </c>
      <c r="E193" s="7" t="s">
        <v>16</v>
      </c>
      <c r="F193" s="10">
        <v>1435</v>
      </c>
      <c r="G193" s="10">
        <f>D193*F193</f>
        <v>-1463.7</v>
      </c>
      <c r="I193" s="8" t="s">
        <v>15</v>
      </c>
      <c r="J193" s="11">
        <v>-1.02</v>
      </c>
      <c r="K193" s="7" t="s">
        <v>16</v>
      </c>
      <c r="L193" s="10">
        <v>1435</v>
      </c>
      <c r="M193" s="10">
        <f>J193*L193</f>
        <v>-1463.7</v>
      </c>
      <c r="O193" s="8" t="s">
        <v>67</v>
      </c>
      <c r="P193" s="11">
        <v>0.98</v>
      </c>
      <c r="Q193" s="7" t="s">
        <v>16</v>
      </c>
      <c r="R193" s="10">
        <v>900</v>
      </c>
      <c r="S193" s="10">
        <f>P193*R193</f>
        <v>882</v>
      </c>
    </row>
    <row r="194" spans="3:19" x14ac:dyDescent="0.25">
      <c r="C194" s="8" t="s">
        <v>65</v>
      </c>
      <c r="D194" s="11">
        <v>0.98</v>
      </c>
      <c r="E194" s="7" t="s">
        <v>16</v>
      </c>
      <c r="F194" s="10">
        <v>7711.7250000000004</v>
      </c>
      <c r="G194" s="10">
        <f>D194*F194</f>
        <v>7557.4904999999999</v>
      </c>
      <c r="I194" s="8" t="s">
        <v>65</v>
      </c>
      <c r="J194" s="11">
        <v>0.98</v>
      </c>
      <c r="K194" s="7" t="s">
        <v>16</v>
      </c>
      <c r="L194" s="10">
        <v>7601.65</v>
      </c>
      <c r="M194" s="10">
        <f>J194*L194</f>
        <v>7449.6169999999993</v>
      </c>
      <c r="O194" s="8" t="s">
        <v>11</v>
      </c>
      <c r="P194" s="10"/>
      <c r="Q194" s="7" t="s">
        <v>11</v>
      </c>
      <c r="R194" s="10"/>
      <c r="S194" s="10"/>
    </row>
    <row r="195" spans="3:19" x14ac:dyDescent="0.25">
      <c r="C195" s="8" t="s">
        <v>66</v>
      </c>
      <c r="D195" s="11">
        <v>0.98</v>
      </c>
      <c r="E195" s="7" t="s">
        <v>16</v>
      </c>
      <c r="F195" s="10"/>
      <c r="G195" s="10"/>
      <c r="I195" s="8" t="s">
        <v>66</v>
      </c>
      <c r="J195" s="11">
        <v>0.98</v>
      </c>
      <c r="K195" s="7" t="s">
        <v>16</v>
      </c>
      <c r="L195" s="10"/>
      <c r="M195" s="10"/>
      <c r="O195" s="8" t="s">
        <v>19</v>
      </c>
      <c r="P195" s="10"/>
      <c r="Q195" s="7" t="s">
        <v>11</v>
      </c>
      <c r="R195" s="10"/>
      <c r="S195" s="10"/>
    </row>
    <row r="196" spans="3:19" x14ac:dyDescent="0.25">
      <c r="C196" s="8" t="s">
        <v>67</v>
      </c>
      <c r="D196" s="11">
        <v>0.98</v>
      </c>
      <c r="E196" s="7" t="s">
        <v>16</v>
      </c>
      <c r="F196" s="10">
        <v>900</v>
      </c>
      <c r="G196" s="10">
        <f>D196*F196</f>
        <v>882</v>
      </c>
      <c r="I196" s="8" t="s">
        <v>67</v>
      </c>
      <c r="J196" s="11">
        <v>0.98</v>
      </c>
      <c r="K196" s="7" t="s">
        <v>16</v>
      </c>
      <c r="L196" s="10">
        <v>900</v>
      </c>
      <c r="M196" s="10">
        <f>J196*L196</f>
        <v>882</v>
      </c>
      <c r="O196" s="8" t="s">
        <v>11</v>
      </c>
      <c r="P196" s="10"/>
      <c r="Q196" s="7" t="s">
        <v>11</v>
      </c>
      <c r="R196" s="10"/>
      <c r="S196" s="10"/>
    </row>
    <row r="197" spans="3:19" x14ac:dyDescent="0.25">
      <c r="C197" s="8" t="s">
        <v>11</v>
      </c>
      <c r="D197" s="10"/>
      <c r="E197" s="7" t="s">
        <v>11</v>
      </c>
      <c r="F197" s="10"/>
      <c r="G197" s="10"/>
      <c r="I197" s="8" t="s">
        <v>11</v>
      </c>
      <c r="J197" s="10"/>
      <c r="K197" s="7" t="s">
        <v>11</v>
      </c>
      <c r="L197" s="10"/>
      <c r="M197" s="10"/>
      <c r="O197" s="5" t="s">
        <v>20</v>
      </c>
      <c r="P197" s="6"/>
      <c r="Q197" s="7" t="s">
        <v>11</v>
      </c>
      <c r="R197" s="6"/>
      <c r="S197" s="6">
        <f>SUM(S190:S196)</f>
        <v>6931.3719999999994</v>
      </c>
    </row>
    <row r="198" spans="3:19" x14ac:dyDescent="0.25">
      <c r="C198" s="8" t="s">
        <v>19</v>
      </c>
      <c r="D198" s="10"/>
      <c r="E198" s="7" t="s">
        <v>11</v>
      </c>
      <c r="F198" s="10"/>
      <c r="G198" s="10"/>
      <c r="I198" s="8" t="s">
        <v>19</v>
      </c>
      <c r="J198" s="10"/>
      <c r="K198" s="7" t="s">
        <v>11</v>
      </c>
      <c r="L198" s="10"/>
      <c r="M198" s="10"/>
      <c r="O198" s="8" t="s">
        <v>11</v>
      </c>
      <c r="P198" s="10"/>
      <c r="Q198" s="7" t="s">
        <v>11</v>
      </c>
      <c r="R198" s="10"/>
      <c r="S198" s="10"/>
    </row>
    <row r="199" spans="3:19" x14ac:dyDescent="0.25">
      <c r="C199" s="8" t="s">
        <v>11</v>
      </c>
      <c r="D199" s="10"/>
      <c r="E199" s="7" t="s">
        <v>11</v>
      </c>
      <c r="F199" s="10"/>
      <c r="G199" s="10"/>
      <c r="I199" s="8" t="s">
        <v>11</v>
      </c>
      <c r="J199" s="10"/>
      <c r="K199" s="7" t="s">
        <v>11</v>
      </c>
      <c r="L199" s="10"/>
      <c r="M199" s="10"/>
      <c r="O199" s="5" t="s">
        <v>21</v>
      </c>
      <c r="P199" s="6"/>
      <c r="Q199" s="7" t="s">
        <v>11</v>
      </c>
      <c r="R199" s="6"/>
      <c r="S199" s="6"/>
    </row>
    <row r="200" spans="3:19" x14ac:dyDescent="0.25">
      <c r="C200" s="5" t="s">
        <v>20</v>
      </c>
      <c r="D200" s="6"/>
      <c r="E200" s="7" t="s">
        <v>11</v>
      </c>
      <c r="F200" s="6"/>
      <c r="G200" s="6">
        <f>SUM(G193:G199)</f>
        <v>6975.7905000000001</v>
      </c>
      <c r="I200" s="5" t="s">
        <v>20</v>
      </c>
      <c r="J200" s="6"/>
      <c r="K200" s="7" t="s">
        <v>11</v>
      </c>
      <c r="L200" s="6"/>
      <c r="M200" s="6">
        <f>SUM(M193:M199)</f>
        <v>6867.9169999999995</v>
      </c>
      <c r="O200" s="8" t="s">
        <v>56</v>
      </c>
      <c r="P200" s="10">
        <v>-431</v>
      </c>
      <c r="Q200" s="7" t="s">
        <v>23</v>
      </c>
      <c r="R200" s="11">
        <v>1.75</v>
      </c>
      <c r="S200" s="10">
        <f>P200*R200</f>
        <v>-754.25</v>
      </c>
    </row>
    <row r="201" spans="3:19" x14ac:dyDescent="0.25">
      <c r="C201" s="8" t="s">
        <v>11</v>
      </c>
      <c r="D201" s="10"/>
      <c r="E201" s="7" t="s">
        <v>11</v>
      </c>
      <c r="F201" s="10"/>
      <c r="G201" s="10"/>
      <c r="I201" s="8" t="s">
        <v>11</v>
      </c>
      <c r="J201" s="10"/>
      <c r="K201" s="7" t="s">
        <v>11</v>
      </c>
      <c r="L201" s="10"/>
      <c r="M201" s="10"/>
      <c r="O201" s="8" t="s">
        <v>68</v>
      </c>
      <c r="P201" s="10">
        <v>-70</v>
      </c>
      <c r="Q201" s="7" t="s">
        <v>23</v>
      </c>
      <c r="R201" s="11">
        <v>2.6</v>
      </c>
      <c r="S201" s="10">
        <f>P201*R201</f>
        <v>-182</v>
      </c>
    </row>
    <row r="202" spans="3:19" x14ac:dyDescent="0.25">
      <c r="C202" s="5" t="s">
        <v>21</v>
      </c>
      <c r="D202" s="6"/>
      <c r="E202" s="7" t="s">
        <v>11</v>
      </c>
      <c r="F202" s="6"/>
      <c r="G202" s="6"/>
      <c r="I202" s="5" t="s">
        <v>21</v>
      </c>
      <c r="J202" s="6"/>
      <c r="K202" s="7" t="s">
        <v>11</v>
      </c>
      <c r="L202" s="6"/>
      <c r="M202" s="6"/>
      <c r="O202" s="8" t="s">
        <v>69</v>
      </c>
      <c r="P202" s="10"/>
      <c r="Q202" s="7" t="s">
        <v>23</v>
      </c>
      <c r="R202" s="10"/>
      <c r="S202" s="10">
        <v>-180</v>
      </c>
    </row>
    <row r="203" spans="3:19" x14ac:dyDescent="0.25">
      <c r="C203" s="8" t="s">
        <v>56</v>
      </c>
      <c r="D203" s="10">
        <v>-431</v>
      </c>
      <c r="E203" s="7" t="s">
        <v>23</v>
      </c>
      <c r="F203" s="11">
        <v>2</v>
      </c>
      <c r="G203" s="10">
        <f>D203*F203</f>
        <v>-862</v>
      </c>
      <c r="I203" s="8" t="s">
        <v>56</v>
      </c>
      <c r="J203" s="10">
        <v>-431</v>
      </c>
      <c r="K203" s="7" t="s">
        <v>23</v>
      </c>
      <c r="L203" s="11">
        <v>1.8125</v>
      </c>
      <c r="M203" s="10">
        <f>J203*L203</f>
        <v>-781.1875</v>
      </c>
      <c r="O203" s="8" t="s">
        <v>70</v>
      </c>
      <c r="P203" s="10">
        <v>-1016</v>
      </c>
      <c r="Q203" s="7" t="s">
        <v>27</v>
      </c>
      <c r="R203" s="11">
        <v>1.33</v>
      </c>
      <c r="S203" s="10">
        <f>P203*R203</f>
        <v>-1351.28</v>
      </c>
    </row>
    <row r="204" spans="3:19" x14ac:dyDescent="0.25">
      <c r="C204" s="8" t="s">
        <v>68</v>
      </c>
      <c r="D204" s="10">
        <v>-70</v>
      </c>
      <c r="E204" s="7" t="s">
        <v>23</v>
      </c>
      <c r="F204" s="11">
        <v>2.8</v>
      </c>
      <c r="G204" s="10">
        <f>D204*F204</f>
        <v>-196</v>
      </c>
      <c r="I204" s="8" t="s">
        <v>68</v>
      </c>
      <c r="J204" s="10">
        <v>-70</v>
      </c>
      <c r="K204" s="7" t="s">
        <v>23</v>
      </c>
      <c r="L204" s="11">
        <v>2.6</v>
      </c>
      <c r="M204" s="10">
        <f>J204*L204</f>
        <v>-182</v>
      </c>
      <c r="O204" s="8" t="s">
        <v>28</v>
      </c>
      <c r="P204" s="10">
        <v>-397</v>
      </c>
      <c r="Q204" s="7" t="s">
        <v>23</v>
      </c>
      <c r="R204" s="11">
        <v>0.55000000000000004</v>
      </c>
      <c r="S204" s="10">
        <f>P204*R204</f>
        <v>-218.35000000000002</v>
      </c>
    </row>
    <row r="205" spans="3:19" x14ac:dyDescent="0.25">
      <c r="C205" s="8" t="s">
        <v>69</v>
      </c>
      <c r="D205" s="10"/>
      <c r="E205" s="7" t="s">
        <v>23</v>
      </c>
      <c r="F205" s="10"/>
      <c r="G205" s="10">
        <v>-176.25</v>
      </c>
      <c r="I205" s="8" t="s">
        <v>69</v>
      </c>
      <c r="J205" s="10"/>
      <c r="K205" s="7" t="s">
        <v>23</v>
      </c>
      <c r="L205" s="10"/>
      <c r="M205" s="10">
        <v>-180</v>
      </c>
      <c r="O205" s="8" t="s">
        <v>71</v>
      </c>
      <c r="P205" s="10">
        <v>-1430</v>
      </c>
      <c r="Q205" s="7" t="s">
        <v>27</v>
      </c>
      <c r="R205" s="11">
        <v>0.92</v>
      </c>
      <c r="S205" s="10">
        <f>P205*R205</f>
        <v>-1315.6000000000001</v>
      </c>
    </row>
    <row r="206" spans="3:19" x14ac:dyDescent="0.25">
      <c r="C206" s="8" t="s">
        <v>70</v>
      </c>
      <c r="D206" s="10">
        <v>-1016</v>
      </c>
      <c r="E206" s="7" t="s">
        <v>27</v>
      </c>
      <c r="F206" s="11">
        <v>1.5</v>
      </c>
      <c r="G206" s="10">
        <f>D206*F206</f>
        <v>-1524</v>
      </c>
      <c r="I206" s="8" t="s">
        <v>70</v>
      </c>
      <c r="J206" s="10">
        <v>-1016</v>
      </c>
      <c r="K206" s="7" t="s">
        <v>27</v>
      </c>
      <c r="L206" s="11">
        <v>1.33</v>
      </c>
      <c r="M206" s="10">
        <f>J206*L206</f>
        <v>-1351.28</v>
      </c>
      <c r="O206" s="5" t="s">
        <v>29</v>
      </c>
      <c r="P206" s="6"/>
      <c r="Q206" s="7" t="s">
        <v>11</v>
      </c>
      <c r="R206" s="6"/>
      <c r="S206" s="6">
        <f>SUM(S200:S205)</f>
        <v>-4001.4799999999996</v>
      </c>
    </row>
    <row r="207" spans="3:19" x14ac:dyDescent="0.25">
      <c r="C207" s="8" t="s">
        <v>28</v>
      </c>
      <c r="D207" s="10">
        <v>-397</v>
      </c>
      <c r="E207" s="7" t="s">
        <v>23</v>
      </c>
      <c r="F207" s="11">
        <v>0.65</v>
      </c>
      <c r="G207" s="10">
        <f>D207*F207</f>
        <v>-258.05</v>
      </c>
      <c r="I207" s="8" t="s">
        <v>28</v>
      </c>
      <c r="J207" s="10">
        <v>-397</v>
      </c>
      <c r="K207" s="7" t="s">
        <v>23</v>
      </c>
      <c r="L207" s="11">
        <v>0.55000000000000004</v>
      </c>
      <c r="M207" s="10">
        <f>J207*L207</f>
        <v>-218.35000000000002</v>
      </c>
      <c r="O207" s="8" t="s">
        <v>30</v>
      </c>
      <c r="P207" s="10"/>
      <c r="Q207" s="7" t="s">
        <v>31</v>
      </c>
      <c r="R207" s="10"/>
      <c r="S207" s="10">
        <v>-135</v>
      </c>
    </row>
    <row r="208" spans="3:19" x14ac:dyDescent="0.25">
      <c r="C208" s="8" t="s">
        <v>71</v>
      </c>
      <c r="D208" s="10">
        <v>-1430</v>
      </c>
      <c r="E208" s="7" t="s">
        <v>27</v>
      </c>
      <c r="F208" s="11">
        <v>1.08</v>
      </c>
      <c r="G208" s="10">
        <f>D208*F208</f>
        <v>-1544.4</v>
      </c>
      <c r="I208" s="8" t="s">
        <v>71</v>
      </c>
      <c r="J208" s="10">
        <v>-1430</v>
      </c>
      <c r="K208" s="7" t="s">
        <v>27</v>
      </c>
      <c r="L208" s="11">
        <v>0.92</v>
      </c>
      <c r="M208" s="10">
        <f>J208*L208</f>
        <v>-1315.6000000000001</v>
      </c>
      <c r="O208" s="8" t="s">
        <v>33</v>
      </c>
      <c r="P208" s="10"/>
      <c r="Q208" s="7" t="s">
        <v>31</v>
      </c>
      <c r="R208" s="10"/>
      <c r="S208" s="10">
        <v>-150</v>
      </c>
    </row>
    <row r="209" spans="3:19" x14ac:dyDescent="0.25">
      <c r="C209" s="5" t="s">
        <v>29</v>
      </c>
      <c r="D209" s="6"/>
      <c r="E209" s="7" t="s">
        <v>11</v>
      </c>
      <c r="F209" s="6"/>
      <c r="G209" s="6">
        <f>SUM(G203:G208)</f>
        <v>-4560.7000000000007</v>
      </c>
      <c r="I209" s="5" t="s">
        <v>29</v>
      </c>
      <c r="J209" s="6"/>
      <c r="K209" s="7" t="s">
        <v>11</v>
      </c>
      <c r="L209" s="6"/>
      <c r="M209" s="6">
        <f>SUM(M203:M208)</f>
        <v>-4028.4174999999996</v>
      </c>
      <c r="O209" s="8" t="s">
        <v>34</v>
      </c>
      <c r="P209" s="12">
        <v>-550</v>
      </c>
      <c r="Q209" s="7" t="s">
        <v>23</v>
      </c>
      <c r="R209" s="11">
        <v>0.55000000000000004</v>
      </c>
      <c r="S209" s="10">
        <f>P209*R209</f>
        <v>-302.5</v>
      </c>
    </row>
    <row r="210" spans="3:19" x14ac:dyDescent="0.25">
      <c r="C210" s="8" t="s">
        <v>30</v>
      </c>
      <c r="D210" s="10"/>
      <c r="E210" s="7" t="s">
        <v>31</v>
      </c>
      <c r="F210" s="10"/>
      <c r="G210" s="10">
        <v>-135</v>
      </c>
      <c r="I210" s="8" t="s">
        <v>30</v>
      </c>
      <c r="J210" s="10"/>
      <c r="K210" s="7" t="s">
        <v>31</v>
      </c>
      <c r="L210" s="10"/>
      <c r="M210" s="10">
        <v>-135</v>
      </c>
      <c r="O210" s="8" t="s">
        <v>72</v>
      </c>
      <c r="P210" s="10"/>
      <c r="Q210" s="7" t="s">
        <v>11</v>
      </c>
      <c r="R210" s="10"/>
      <c r="S210" s="10">
        <v>-100</v>
      </c>
    </row>
    <row r="211" spans="3:19" x14ac:dyDescent="0.25">
      <c r="C211" s="8" t="s">
        <v>33</v>
      </c>
      <c r="D211" s="10"/>
      <c r="E211" s="7" t="s">
        <v>31</v>
      </c>
      <c r="F211" s="10"/>
      <c r="G211" s="10">
        <v>-165</v>
      </c>
      <c r="I211" s="8" t="s">
        <v>33</v>
      </c>
      <c r="J211" s="10"/>
      <c r="K211" s="7" t="s">
        <v>31</v>
      </c>
      <c r="L211" s="10"/>
      <c r="M211" s="10">
        <v>-165</v>
      </c>
      <c r="O211" s="5" t="s">
        <v>36</v>
      </c>
      <c r="P211" s="6"/>
      <c r="Q211" s="7" t="s">
        <v>11</v>
      </c>
      <c r="R211" s="6"/>
      <c r="S211" s="6">
        <f>SUM(S207:S210)</f>
        <v>-687.5</v>
      </c>
    </row>
    <row r="212" spans="3:19" x14ac:dyDescent="0.25">
      <c r="C212" s="8" t="s">
        <v>34</v>
      </c>
      <c r="D212" s="12">
        <v>-550</v>
      </c>
      <c r="E212" s="7" t="s">
        <v>23</v>
      </c>
      <c r="F212" s="11">
        <v>0.65</v>
      </c>
      <c r="G212" s="10">
        <f>D212*F212</f>
        <v>-357.5</v>
      </c>
      <c r="I212" s="8" t="s">
        <v>34</v>
      </c>
      <c r="J212" s="12">
        <v>-550</v>
      </c>
      <c r="K212" s="7" t="s">
        <v>23</v>
      </c>
      <c r="L212" s="11">
        <v>0.55000000000000004</v>
      </c>
      <c r="M212" s="10">
        <f>J212*L212</f>
        <v>-302.5</v>
      </c>
      <c r="O212" s="5" t="s">
        <v>37</v>
      </c>
      <c r="P212" s="6"/>
      <c r="Q212" s="7" t="s">
        <v>11</v>
      </c>
      <c r="R212" s="6"/>
      <c r="S212" s="6">
        <f>SUM(S206,S211)</f>
        <v>-4688.9799999999996</v>
      </c>
    </row>
    <row r="213" spans="3:19" x14ac:dyDescent="0.25">
      <c r="C213" s="8" t="s">
        <v>72</v>
      </c>
      <c r="D213" s="10"/>
      <c r="E213" s="7" t="s">
        <v>11</v>
      </c>
      <c r="F213" s="10"/>
      <c r="G213" s="10">
        <v>-110</v>
      </c>
      <c r="I213" s="8" t="s">
        <v>72</v>
      </c>
      <c r="J213" s="10"/>
      <c r="K213" s="7" t="s">
        <v>11</v>
      </c>
      <c r="L213" s="10"/>
      <c r="M213" s="10">
        <v>-110</v>
      </c>
      <c r="O213" s="5" t="s">
        <v>73</v>
      </c>
      <c r="P213" s="6"/>
      <c r="Q213" s="7" t="s">
        <v>11</v>
      </c>
      <c r="R213" s="6"/>
      <c r="S213" s="6">
        <f>SUM(S197,S212)</f>
        <v>2242.3919999999998</v>
      </c>
    </row>
    <row r="214" spans="3:19" x14ac:dyDescent="0.25">
      <c r="C214" s="5" t="s">
        <v>36</v>
      </c>
      <c r="D214" s="6"/>
      <c r="E214" s="7" t="s">
        <v>11</v>
      </c>
      <c r="F214" s="6"/>
      <c r="G214" s="6">
        <f>SUM(G210:G213)</f>
        <v>-767.5</v>
      </c>
      <c r="I214" s="5" t="s">
        <v>36</v>
      </c>
      <c r="J214" s="6"/>
      <c r="K214" s="7" t="s">
        <v>11</v>
      </c>
      <c r="L214" s="6"/>
      <c r="M214" s="6">
        <f>SUM(M210:M213)</f>
        <v>-712.5</v>
      </c>
      <c r="O214" s="1"/>
      <c r="P214" s="1"/>
      <c r="Q214" s="1"/>
      <c r="R214" s="1"/>
      <c r="S214" s="1"/>
    </row>
    <row r="215" spans="3:19" x14ac:dyDescent="0.25">
      <c r="C215" s="5" t="s">
        <v>37</v>
      </c>
      <c r="D215" s="6"/>
      <c r="E215" s="7" t="s">
        <v>11</v>
      </c>
      <c r="F215" s="6"/>
      <c r="G215" s="6">
        <f>SUM(G209,G214)</f>
        <v>-5328.2000000000007</v>
      </c>
      <c r="I215" s="5" t="s">
        <v>37</v>
      </c>
      <c r="J215" s="6"/>
      <c r="K215" s="7" t="s">
        <v>11</v>
      </c>
      <c r="L215" s="6"/>
      <c r="M215" s="6">
        <f>SUM(M209,M214)</f>
        <v>-4740.9174999999996</v>
      </c>
      <c r="O215" s="2" t="s">
        <v>74</v>
      </c>
      <c r="P215" s="1"/>
      <c r="Q215" s="1"/>
      <c r="R215" s="1"/>
      <c r="S215" s="1"/>
    </row>
    <row r="216" spans="3:19" x14ac:dyDescent="0.25">
      <c r="C216" s="5" t="s">
        <v>73</v>
      </c>
      <c r="D216" s="6"/>
      <c r="E216" s="7" t="s">
        <v>11</v>
      </c>
      <c r="F216" s="6"/>
      <c r="G216" s="6">
        <f>SUM(G200,G215)</f>
        <v>1647.5904999999993</v>
      </c>
      <c r="I216" s="5" t="s">
        <v>73</v>
      </c>
      <c r="J216" s="6"/>
      <c r="K216" s="7" t="s">
        <v>11</v>
      </c>
      <c r="L216" s="6"/>
      <c r="M216" s="6">
        <f>SUM(M200,M215)</f>
        <v>2126.9994999999999</v>
      </c>
      <c r="O216" s="2" t="s">
        <v>75</v>
      </c>
      <c r="P216" s="1"/>
      <c r="Q216" s="1"/>
      <c r="R216" s="1"/>
      <c r="S216" s="1"/>
    </row>
    <row r="217" spans="3:19" x14ac:dyDescent="0.25">
      <c r="C217" s="1"/>
      <c r="D217" s="1"/>
      <c r="E217" s="1"/>
      <c r="F217" s="1"/>
      <c r="G217" s="1"/>
      <c r="I217" s="1"/>
      <c r="J217" s="1"/>
      <c r="K217" s="1"/>
      <c r="L217" s="1"/>
      <c r="M217" s="1"/>
      <c r="O217" s="2" t="s">
        <v>76</v>
      </c>
      <c r="P217" s="1"/>
      <c r="Q217" s="1"/>
      <c r="R217" s="1"/>
      <c r="S217" s="1"/>
    </row>
    <row r="218" spans="3:19" x14ac:dyDescent="0.25">
      <c r="C218" s="2" t="s">
        <v>74</v>
      </c>
      <c r="D218" s="1"/>
      <c r="E218" s="1"/>
      <c r="F218" s="1"/>
      <c r="G218" s="1"/>
      <c r="I218" s="2" t="s">
        <v>74</v>
      </c>
      <c r="J218" s="1"/>
      <c r="K218" s="1"/>
      <c r="L218" s="1"/>
      <c r="M218" s="1"/>
      <c r="O218" s="2" t="s">
        <v>77</v>
      </c>
      <c r="P218" s="1"/>
      <c r="Q218" s="1"/>
      <c r="R218" s="1"/>
      <c r="S218" s="1"/>
    </row>
    <row r="219" spans="3:19" x14ac:dyDescent="0.25">
      <c r="C219" s="2" t="s">
        <v>75</v>
      </c>
      <c r="D219" s="1"/>
      <c r="E219" s="1"/>
      <c r="F219" s="1"/>
      <c r="G219" s="1"/>
      <c r="I219" s="2" t="s">
        <v>75</v>
      </c>
      <c r="J219" s="1"/>
      <c r="K219" s="1"/>
      <c r="L219" s="1"/>
      <c r="M219" s="1"/>
      <c r="O219" s="1"/>
      <c r="P219" s="1"/>
      <c r="Q219" s="1"/>
      <c r="R219" s="1"/>
      <c r="S219" s="1"/>
    </row>
    <row r="220" spans="3:19" x14ac:dyDescent="0.25">
      <c r="C220" s="2" t="s">
        <v>76</v>
      </c>
      <c r="D220" s="1"/>
      <c r="E220" s="1"/>
      <c r="F220" s="1"/>
      <c r="G220" s="1"/>
      <c r="I220" s="2" t="s">
        <v>76</v>
      </c>
      <c r="J220" s="1"/>
      <c r="K220" s="1"/>
      <c r="L220" s="1"/>
      <c r="M220" s="1"/>
      <c r="O220" s="2" t="s">
        <v>39</v>
      </c>
      <c r="P220" s="1"/>
      <c r="Q220" s="1"/>
      <c r="R220" s="1"/>
      <c r="S220" s="1"/>
    </row>
    <row r="221" spans="3:19" x14ac:dyDescent="0.25">
      <c r="C221" s="2" t="s">
        <v>77</v>
      </c>
      <c r="D221" s="1"/>
      <c r="E221" s="1"/>
      <c r="F221" s="1"/>
      <c r="G221" s="1"/>
      <c r="I221" s="2" t="s">
        <v>77</v>
      </c>
      <c r="J221" s="1"/>
      <c r="K221" s="1"/>
      <c r="L221" s="1"/>
      <c r="M221" s="1"/>
      <c r="O221" s="1"/>
      <c r="P221" s="1"/>
      <c r="Q221" s="1"/>
      <c r="R221" s="1"/>
      <c r="S221" s="1"/>
    </row>
    <row r="222" spans="3:19" x14ac:dyDescent="0.25">
      <c r="C222" s="1"/>
      <c r="D222" s="1"/>
      <c r="E222" s="1"/>
      <c r="F222" s="1"/>
      <c r="G222" s="1"/>
      <c r="I222" s="1"/>
      <c r="J222" s="1"/>
      <c r="K222" s="1"/>
      <c r="L222" s="1"/>
      <c r="M222" s="1"/>
      <c r="O222" s="1" t="s">
        <v>78</v>
      </c>
      <c r="P222" s="1"/>
      <c r="Q222" s="1"/>
      <c r="R222" s="1"/>
      <c r="S222" s="1"/>
    </row>
    <row r="223" spans="3:19" x14ac:dyDescent="0.25">
      <c r="C223" s="2" t="s">
        <v>39</v>
      </c>
      <c r="D223" s="1"/>
      <c r="E223" s="1"/>
      <c r="F223" s="1"/>
      <c r="G223" s="1"/>
      <c r="I223" s="2" t="s">
        <v>39</v>
      </c>
      <c r="J223" s="1"/>
      <c r="K223" s="1"/>
      <c r="L223" s="1"/>
      <c r="M223" s="1"/>
      <c r="O223" s="2" t="s">
        <v>1</v>
      </c>
      <c r="P223" s="2" t="s">
        <v>2</v>
      </c>
      <c r="Q223" s="1"/>
      <c r="R223" s="1"/>
      <c r="S223" s="1"/>
    </row>
    <row r="224" spans="3:19" x14ac:dyDescent="0.25">
      <c r="C224" s="1"/>
      <c r="D224" s="1"/>
      <c r="E224" s="1"/>
      <c r="F224" s="1"/>
      <c r="G224" s="1"/>
      <c r="I224" s="1"/>
      <c r="J224" s="1"/>
      <c r="K224" s="1"/>
      <c r="L224" s="1"/>
      <c r="M224" s="1"/>
      <c r="O224" s="2" t="s">
        <v>3</v>
      </c>
      <c r="P224" s="2" t="s">
        <v>116</v>
      </c>
      <c r="Q224" s="1"/>
      <c r="R224" s="1"/>
      <c r="S224" s="1"/>
    </row>
    <row r="225" spans="3:19" x14ac:dyDescent="0.25">
      <c r="C225" s="1" t="s">
        <v>78</v>
      </c>
      <c r="D225" s="1"/>
      <c r="E225" s="1"/>
      <c r="F225" s="1"/>
      <c r="G225" s="1"/>
      <c r="I225" s="1" t="s">
        <v>78</v>
      </c>
      <c r="J225" s="1"/>
      <c r="K225" s="1"/>
      <c r="L225" s="1"/>
      <c r="M225" s="1"/>
      <c r="O225" s="2" t="s">
        <v>5</v>
      </c>
      <c r="P225" s="2" t="s">
        <v>6</v>
      </c>
      <c r="Q225" s="1"/>
      <c r="R225" s="1"/>
      <c r="S225" s="1"/>
    </row>
    <row r="226" spans="3:19" x14ac:dyDescent="0.25">
      <c r="C226" s="2" t="s">
        <v>1</v>
      </c>
      <c r="D226" s="2" t="s">
        <v>2</v>
      </c>
      <c r="E226" s="1"/>
      <c r="F226" s="1"/>
      <c r="G226" s="1"/>
      <c r="I226" s="2" t="s">
        <v>1</v>
      </c>
      <c r="J226" s="2" t="s">
        <v>2</v>
      </c>
      <c r="K226" s="1"/>
      <c r="L226" s="1"/>
      <c r="M226" s="1"/>
      <c r="O226" s="2" t="s">
        <v>7</v>
      </c>
      <c r="P226" s="2" t="s">
        <v>8</v>
      </c>
      <c r="Q226" s="1"/>
      <c r="R226" s="1"/>
      <c r="S226" s="1"/>
    </row>
    <row r="227" spans="3:19" x14ac:dyDescent="0.25">
      <c r="C227" s="2" t="s">
        <v>3</v>
      </c>
      <c r="D227" s="2" t="s">
        <v>4</v>
      </c>
      <c r="E227" s="1"/>
      <c r="F227" s="1"/>
      <c r="G227" s="1"/>
      <c r="I227" s="2" t="s">
        <v>3</v>
      </c>
      <c r="J227" s="2" t="s">
        <v>115</v>
      </c>
      <c r="K227" s="1"/>
      <c r="L227" s="1"/>
      <c r="M227" s="1"/>
      <c r="O227" s="1"/>
      <c r="P227" s="1"/>
      <c r="Q227" s="1"/>
      <c r="R227" s="1"/>
      <c r="S227" s="1"/>
    </row>
    <row r="228" spans="3:19" x14ac:dyDescent="0.25">
      <c r="C228" s="2" t="s">
        <v>5</v>
      </c>
      <c r="D228" s="2" t="s">
        <v>6</v>
      </c>
      <c r="E228" s="1"/>
      <c r="F228" s="1"/>
      <c r="G228" s="1"/>
      <c r="I228" s="2" t="s">
        <v>5</v>
      </c>
      <c r="J228" s="2" t="s">
        <v>6</v>
      </c>
      <c r="K228" s="1"/>
      <c r="L228" s="1"/>
      <c r="M228" s="1"/>
      <c r="O228" s="3" t="s">
        <v>9</v>
      </c>
      <c r="P228" s="4" t="s">
        <v>10</v>
      </c>
      <c r="Q228" s="4" t="s">
        <v>11</v>
      </c>
      <c r="R228" s="4" t="s">
        <v>12</v>
      </c>
      <c r="S228" s="4" t="s">
        <v>13</v>
      </c>
    </row>
    <row r="229" spans="3:19" x14ac:dyDescent="0.25">
      <c r="C229" s="2" t="s">
        <v>7</v>
      </c>
      <c r="D229" s="2" t="s">
        <v>8</v>
      </c>
      <c r="E229" s="1"/>
      <c r="F229" s="1"/>
      <c r="G229" s="1"/>
      <c r="I229" s="2" t="s">
        <v>7</v>
      </c>
      <c r="J229" s="2" t="s">
        <v>8</v>
      </c>
      <c r="K229" s="1"/>
      <c r="L229" s="1"/>
      <c r="M229" s="1"/>
      <c r="O229" s="5" t="s">
        <v>14</v>
      </c>
      <c r="P229" s="6"/>
      <c r="Q229" s="7" t="s">
        <v>11</v>
      </c>
      <c r="R229" s="6"/>
      <c r="S229" s="6"/>
    </row>
    <row r="230" spans="3:19" x14ac:dyDescent="0.25">
      <c r="C230" s="1"/>
      <c r="D230" s="1"/>
      <c r="E230" s="1"/>
      <c r="F230" s="1"/>
      <c r="G230" s="1"/>
      <c r="I230" s="1"/>
      <c r="J230" s="1"/>
      <c r="K230" s="1"/>
      <c r="L230" s="1"/>
      <c r="M230" s="1"/>
      <c r="O230" s="8" t="s">
        <v>65</v>
      </c>
      <c r="P230" s="11">
        <v>0.96</v>
      </c>
      <c r="Q230" s="7" t="s">
        <v>16</v>
      </c>
      <c r="R230" s="10">
        <v>7423.68</v>
      </c>
      <c r="S230" s="10">
        <f>P230*R230</f>
        <v>7126.7327999999998</v>
      </c>
    </row>
    <row r="231" spans="3:19" x14ac:dyDescent="0.25">
      <c r="C231" s="3" t="s">
        <v>9</v>
      </c>
      <c r="D231" s="4" t="s">
        <v>10</v>
      </c>
      <c r="E231" s="4" t="s">
        <v>11</v>
      </c>
      <c r="F231" s="4" t="s">
        <v>12</v>
      </c>
      <c r="G231" s="4" t="s">
        <v>13</v>
      </c>
      <c r="I231" s="3" t="s">
        <v>9</v>
      </c>
      <c r="J231" s="4" t="s">
        <v>10</v>
      </c>
      <c r="K231" s="4" t="s">
        <v>11</v>
      </c>
      <c r="L231" s="4" t="s">
        <v>12</v>
      </c>
      <c r="M231" s="4" t="s">
        <v>13</v>
      </c>
      <c r="O231" s="8" t="s">
        <v>66</v>
      </c>
      <c r="P231" s="11">
        <v>0.96</v>
      </c>
      <c r="Q231" s="7" t="s">
        <v>16</v>
      </c>
      <c r="R231" s="10"/>
      <c r="S231" s="10"/>
    </row>
    <row r="232" spans="3:19" x14ac:dyDescent="0.25">
      <c r="C232" s="1"/>
      <c r="D232" s="1"/>
      <c r="E232" s="1"/>
      <c r="F232" s="1"/>
      <c r="G232" s="1"/>
      <c r="I232" s="1"/>
      <c r="J232" s="1"/>
      <c r="K232" s="1"/>
      <c r="L232" s="1"/>
      <c r="M232" s="1"/>
      <c r="O232" s="8" t="s">
        <v>67</v>
      </c>
      <c r="P232" s="11">
        <v>0.96</v>
      </c>
      <c r="Q232" s="7" t="s">
        <v>16</v>
      </c>
      <c r="R232" s="10">
        <v>900</v>
      </c>
      <c r="S232" s="10">
        <f>P232*R232</f>
        <v>864</v>
      </c>
    </row>
    <row r="233" spans="3:19" x14ac:dyDescent="0.25">
      <c r="C233" s="2" t="s">
        <v>79</v>
      </c>
      <c r="D233" s="1"/>
      <c r="E233" s="1"/>
      <c r="F233" s="1"/>
      <c r="G233" s="1"/>
      <c r="I233" s="2" t="s">
        <v>79</v>
      </c>
      <c r="J233" s="1"/>
      <c r="K233" s="1"/>
      <c r="L233" s="1"/>
      <c r="M233" s="1"/>
      <c r="O233" s="8" t="s">
        <v>11</v>
      </c>
      <c r="P233" s="10"/>
      <c r="Q233" s="7" t="s">
        <v>11</v>
      </c>
      <c r="R233" s="10"/>
      <c r="S233" s="10"/>
    </row>
    <row r="234" spans="3:19" x14ac:dyDescent="0.25">
      <c r="C234" s="1"/>
      <c r="D234" s="1"/>
      <c r="E234" s="1"/>
      <c r="F234" s="1"/>
      <c r="G234" s="1"/>
      <c r="I234" s="1"/>
      <c r="J234" s="1"/>
      <c r="K234" s="1"/>
      <c r="L234" s="1"/>
      <c r="M234" s="1"/>
      <c r="O234" s="8" t="s">
        <v>19</v>
      </c>
      <c r="P234" s="10"/>
      <c r="Q234" s="7" t="s">
        <v>11</v>
      </c>
      <c r="R234" s="10"/>
      <c r="S234" s="10"/>
    </row>
    <row r="235" spans="3:19" x14ac:dyDescent="0.25">
      <c r="C235" s="2" t="s">
        <v>39</v>
      </c>
      <c r="D235" s="1"/>
      <c r="E235" s="1"/>
      <c r="F235" s="1"/>
      <c r="G235" s="1"/>
      <c r="I235" s="2" t="s">
        <v>39</v>
      </c>
      <c r="J235" s="1"/>
      <c r="K235" s="1"/>
      <c r="L235" s="1"/>
      <c r="M235" s="1"/>
      <c r="O235" s="8" t="s">
        <v>11</v>
      </c>
      <c r="P235" s="10"/>
      <c r="Q235" s="7" t="s">
        <v>11</v>
      </c>
      <c r="R235" s="10"/>
      <c r="S235" s="10"/>
    </row>
    <row r="236" spans="3:19" x14ac:dyDescent="0.25">
      <c r="C236" s="1"/>
      <c r="D236" s="1"/>
      <c r="E236" s="1"/>
      <c r="F236" s="1"/>
      <c r="G236" s="1"/>
      <c r="I236" s="1"/>
      <c r="J236" s="1"/>
      <c r="K236" s="1"/>
      <c r="L236" s="1"/>
      <c r="M236" s="1"/>
      <c r="O236" s="5" t="s">
        <v>20</v>
      </c>
      <c r="P236" s="6"/>
      <c r="Q236" s="7" t="s">
        <v>11</v>
      </c>
      <c r="R236" s="6"/>
      <c r="S236" s="6">
        <f>SUM(S230:S235)</f>
        <v>7990.7327999999998</v>
      </c>
    </row>
    <row r="237" spans="3:19" x14ac:dyDescent="0.25">
      <c r="C237" s="1" t="s">
        <v>80</v>
      </c>
      <c r="D237" s="1"/>
      <c r="E237" s="1"/>
      <c r="F237" s="1"/>
      <c r="G237" s="1"/>
      <c r="I237" s="1" t="s">
        <v>80</v>
      </c>
      <c r="J237" s="1"/>
      <c r="K237" s="1"/>
      <c r="L237" s="1"/>
      <c r="M237" s="1"/>
      <c r="O237" s="8" t="s">
        <v>11</v>
      </c>
      <c r="P237" s="10"/>
      <c r="Q237" s="7" t="s">
        <v>11</v>
      </c>
      <c r="R237" s="10"/>
      <c r="S237" s="10"/>
    </row>
    <row r="238" spans="3:19" x14ac:dyDescent="0.25">
      <c r="C238" s="2" t="s">
        <v>1</v>
      </c>
      <c r="D238" s="2" t="s">
        <v>2</v>
      </c>
      <c r="E238" s="1"/>
      <c r="F238" s="1"/>
      <c r="G238" s="1"/>
      <c r="I238" s="2" t="s">
        <v>1</v>
      </c>
      <c r="J238" s="2" t="s">
        <v>2</v>
      </c>
      <c r="K238" s="1"/>
      <c r="L238" s="1"/>
      <c r="M238" s="1"/>
      <c r="O238" s="5" t="s">
        <v>21</v>
      </c>
      <c r="P238" s="6"/>
      <c r="Q238" s="7" t="s">
        <v>11</v>
      </c>
      <c r="R238" s="6"/>
      <c r="S238" s="6"/>
    </row>
    <row r="239" spans="3:19" x14ac:dyDescent="0.25">
      <c r="C239" s="2" t="s">
        <v>3</v>
      </c>
      <c r="D239" s="2" t="s">
        <v>4</v>
      </c>
      <c r="E239" s="1"/>
      <c r="F239" s="1"/>
      <c r="G239" s="1"/>
      <c r="I239" s="2" t="s">
        <v>3</v>
      </c>
      <c r="J239" s="2" t="s">
        <v>115</v>
      </c>
      <c r="K239" s="1"/>
      <c r="L239" s="1"/>
      <c r="M239" s="1"/>
      <c r="O239" s="8" t="s">
        <v>69</v>
      </c>
      <c r="P239" s="10"/>
      <c r="Q239" s="7" t="s">
        <v>23</v>
      </c>
      <c r="R239" s="10"/>
      <c r="S239" s="10">
        <v>-180</v>
      </c>
    </row>
    <row r="240" spans="3:19" x14ac:dyDescent="0.25">
      <c r="C240" s="2" t="s">
        <v>5</v>
      </c>
      <c r="D240" s="2" t="s">
        <v>6</v>
      </c>
      <c r="E240" s="1"/>
      <c r="F240" s="1"/>
      <c r="G240" s="1"/>
      <c r="I240" s="2" t="s">
        <v>5</v>
      </c>
      <c r="J240" s="2" t="s">
        <v>6</v>
      </c>
      <c r="K240" s="1"/>
      <c r="L240" s="1"/>
      <c r="M240" s="1"/>
      <c r="O240" s="5" t="s">
        <v>29</v>
      </c>
      <c r="P240" s="6"/>
      <c r="Q240" s="7" t="s">
        <v>11</v>
      </c>
      <c r="R240" s="6"/>
      <c r="S240" s="6">
        <f>SUM(S239:S239)</f>
        <v>-180</v>
      </c>
    </row>
    <row r="241" spans="3:19" x14ac:dyDescent="0.25">
      <c r="C241" s="2" t="s">
        <v>7</v>
      </c>
      <c r="D241" s="2" t="s">
        <v>8</v>
      </c>
      <c r="E241" s="1"/>
      <c r="F241" s="1"/>
      <c r="G241" s="1"/>
      <c r="I241" s="2" t="s">
        <v>7</v>
      </c>
      <c r="J241" s="2" t="s">
        <v>8</v>
      </c>
      <c r="K241" s="1"/>
      <c r="L241" s="1"/>
      <c r="M241" s="1"/>
      <c r="O241" s="8" t="s">
        <v>30</v>
      </c>
      <c r="P241" s="10"/>
      <c r="Q241" s="7" t="s">
        <v>31</v>
      </c>
      <c r="R241" s="10"/>
      <c r="S241" s="10">
        <v>-65</v>
      </c>
    </row>
    <row r="242" spans="3:19" x14ac:dyDescent="0.25">
      <c r="C242" s="1"/>
      <c r="D242" s="1"/>
      <c r="E242" s="1"/>
      <c r="F242" s="1"/>
      <c r="G242" s="1"/>
      <c r="I242" s="1"/>
      <c r="J242" s="1"/>
      <c r="K242" s="1"/>
      <c r="L242" s="1"/>
      <c r="M242" s="1"/>
      <c r="O242" s="8" t="s">
        <v>33</v>
      </c>
      <c r="P242" s="10"/>
      <c r="Q242" s="7" t="s">
        <v>31</v>
      </c>
      <c r="R242" s="10"/>
      <c r="S242" s="10">
        <v>-150</v>
      </c>
    </row>
    <row r="243" spans="3:19" x14ac:dyDescent="0.25">
      <c r="C243" s="3" t="s">
        <v>9</v>
      </c>
      <c r="D243" s="4" t="s">
        <v>10</v>
      </c>
      <c r="E243" s="4" t="s">
        <v>11</v>
      </c>
      <c r="F243" s="4" t="s">
        <v>12</v>
      </c>
      <c r="G243" s="4" t="s">
        <v>13</v>
      </c>
      <c r="I243" s="3" t="s">
        <v>9</v>
      </c>
      <c r="J243" s="4" t="s">
        <v>10</v>
      </c>
      <c r="K243" s="4" t="s">
        <v>11</v>
      </c>
      <c r="L243" s="4" t="s">
        <v>12</v>
      </c>
      <c r="M243" s="4" t="s">
        <v>13</v>
      </c>
      <c r="O243" s="8" t="s">
        <v>34</v>
      </c>
      <c r="P243" s="12">
        <v>-550</v>
      </c>
      <c r="Q243" s="7" t="s">
        <v>23</v>
      </c>
      <c r="R243" s="11">
        <v>0.55000000000000004</v>
      </c>
      <c r="S243" s="10">
        <f>P243*R243</f>
        <v>-302.5</v>
      </c>
    </row>
    <row r="244" spans="3:19" x14ac:dyDescent="0.25">
      <c r="C244" s="5" t="s">
        <v>14</v>
      </c>
      <c r="D244" s="6"/>
      <c r="E244" s="7" t="s">
        <v>11</v>
      </c>
      <c r="F244" s="6"/>
      <c r="G244" s="6"/>
      <c r="I244" s="5" t="s">
        <v>14</v>
      </c>
      <c r="J244" s="6"/>
      <c r="K244" s="7" t="s">
        <v>11</v>
      </c>
      <c r="L244" s="6"/>
      <c r="M244" s="6"/>
      <c r="O244" s="8" t="s">
        <v>72</v>
      </c>
      <c r="P244" s="10"/>
      <c r="Q244" s="7" t="s">
        <v>11</v>
      </c>
      <c r="R244" s="10"/>
      <c r="S244" s="10">
        <v>-100</v>
      </c>
    </row>
    <row r="245" spans="3:19" x14ac:dyDescent="0.25">
      <c r="C245" s="8" t="s">
        <v>15</v>
      </c>
      <c r="D245" s="9">
        <v>-1.03</v>
      </c>
      <c r="E245" s="7" t="s">
        <v>16</v>
      </c>
      <c r="F245" s="10">
        <v>675</v>
      </c>
      <c r="G245" s="10">
        <f>D245*F245</f>
        <v>-695.25</v>
      </c>
      <c r="I245" s="8" t="s">
        <v>15</v>
      </c>
      <c r="J245" s="9">
        <v>-1.03</v>
      </c>
      <c r="K245" s="7" t="s">
        <v>16</v>
      </c>
      <c r="L245" s="10">
        <v>675</v>
      </c>
      <c r="M245" s="10">
        <f>J245*L245</f>
        <v>-695.25</v>
      </c>
      <c r="O245" s="5" t="s">
        <v>36</v>
      </c>
      <c r="P245" s="6"/>
      <c r="Q245" s="7" t="s">
        <v>11</v>
      </c>
      <c r="R245" s="6"/>
      <c r="S245" s="6">
        <f>SUM(S241:S244)</f>
        <v>-617.5</v>
      </c>
    </row>
    <row r="246" spans="3:19" x14ac:dyDescent="0.25">
      <c r="C246" s="8" t="s">
        <v>17</v>
      </c>
      <c r="D246" s="9">
        <v>0.96</v>
      </c>
      <c r="E246" s="7" t="s">
        <v>16</v>
      </c>
      <c r="F246" s="10">
        <v>7168.75</v>
      </c>
      <c r="G246" s="10">
        <f>D246*F246</f>
        <v>6882</v>
      </c>
      <c r="I246" s="8" t="s">
        <v>17</v>
      </c>
      <c r="J246" s="9">
        <v>0.96</v>
      </c>
      <c r="K246" s="7" t="s">
        <v>16</v>
      </c>
      <c r="L246" s="10">
        <v>7187.5</v>
      </c>
      <c r="M246" s="10">
        <f>J246*L246</f>
        <v>6900</v>
      </c>
      <c r="O246" s="5" t="s">
        <v>37</v>
      </c>
      <c r="P246" s="6"/>
      <c r="Q246" s="7" t="s">
        <v>11</v>
      </c>
      <c r="R246" s="6"/>
      <c r="S246" s="6">
        <f>SUM(S240,S245)</f>
        <v>-797.5</v>
      </c>
    </row>
    <row r="247" spans="3:19" x14ac:dyDescent="0.25">
      <c r="C247" s="8" t="s">
        <v>18</v>
      </c>
      <c r="D247" s="9">
        <v>0.96</v>
      </c>
      <c r="E247" s="7" t="s">
        <v>16</v>
      </c>
      <c r="F247" s="10">
        <v>900</v>
      </c>
      <c r="G247" s="10">
        <f>D247*F247</f>
        <v>864</v>
      </c>
      <c r="I247" s="8" t="s">
        <v>18</v>
      </c>
      <c r="J247" s="9">
        <v>0.96</v>
      </c>
      <c r="K247" s="7" t="s">
        <v>16</v>
      </c>
      <c r="L247" s="10">
        <v>900</v>
      </c>
      <c r="M247" s="10">
        <f>J247*L247</f>
        <v>864</v>
      </c>
      <c r="O247" s="5" t="s">
        <v>73</v>
      </c>
      <c r="P247" s="6"/>
      <c r="Q247" s="7" t="s">
        <v>11</v>
      </c>
      <c r="R247" s="6"/>
      <c r="S247" s="6">
        <f>SUM(S236,S246)</f>
        <v>7193.2327999999998</v>
      </c>
    </row>
    <row r="248" spans="3:19" x14ac:dyDescent="0.25">
      <c r="C248" s="8" t="s">
        <v>11</v>
      </c>
      <c r="D248" s="10"/>
      <c r="E248" s="7" t="s">
        <v>11</v>
      </c>
      <c r="F248" s="10"/>
      <c r="G248" s="10"/>
      <c r="I248" s="8" t="s">
        <v>11</v>
      </c>
      <c r="J248" s="10"/>
      <c r="K248" s="7" t="s">
        <v>11</v>
      </c>
      <c r="L248" s="10"/>
      <c r="M248" s="10"/>
      <c r="O248" s="1"/>
      <c r="P248" s="1"/>
      <c r="Q248" s="1"/>
      <c r="R248" s="1"/>
      <c r="S248" s="1"/>
    </row>
    <row r="249" spans="3:19" x14ac:dyDescent="0.25">
      <c r="C249" s="8" t="s">
        <v>19</v>
      </c>
      <c r="D249" s="10"/>
      <c r="E249" s="7" t="s">
        <v>11</v>
      </c>
      <c r="F249" s="10"/>
      <c r="G249" s="10"/>
      <c r="I249" s="8" t="s">
        <v>19</v>
      </c>
      <c r="J249" s="10"/>
      <c r="K249" s="7" t="s">
        <v>11</v>
      </c>
      <c r="L249" s="10"/>
      <c r="M249" s="10"/>
      <c r="O249" s="1"/>
      <c r="P249" s="1"/>
      <c r="Q249" s="1"/>
      <c r="R249" s="1"/>
      <c r="S249" s="1"/>
    </row>
    <row r="250" spans="3:19" x14ac:dyDescent="0.25">
      <c r="C250" s="8" t="s">
        <v>11</v>
      </c>
      <c r="D250" s="10"/>
      <c r="E250" s="7" t="s">
        <v>11</v>
      </c>
      <c r="F250" s="10"/>
      <c r="G250" s="10"/>
      <c r="I250" s="8" t="s">
        <v>11</v>
      </c>
      <c r="J250" s="10"/>
      <c r="K250" s="7" t="s">
        <v>11</v>
      </c>
      <c r="L250" s="10"/>
      <c r="M250" s="10"/>
      <c r="O250" s="1"/>
      <c r="P250" s="1"/>
      <c r="Q250" s="1"/>
      <c r="R250" s="1"/>
      <c r="S250" s="1"/>
    </row>
    <row r="251" spans="3:19" x14ac:dyDescent="0.25">
      <c r="C251" s="5" t="s">
        <v>20</v>
      </c>
      <c r="D251" s="6"/>
      <c r="E251" s="7" t="s">
        <v>11</v>
      </c>
      <c r="F251" s="6"/>
      <c r="G251" s="6">
        <f>SUM(G245:G250)</f>
        <v>7050.75</v>
      </c>
      <c r="I251" s="5" t="s">
        <v>20</v>
      </c>
      <c r="J251" s="6"/>
      <c r="K251" s="7" t="s">
        <v>11</v>
      </c>
      <c r="L251" s="6"/>
      <c r="M251" s="6">
        <f>SUM(M245:M250)</f>
        <v>7068.75</v>
      </c>
      <c r="O251" s="2" t="s">
        <v>39</v>
      </c>
      <c r="P251" s="1"/>
      <c r="Q251" s="1"/>
      <c r="R251" s="1"/>
      <c r="S251" s="1"/>
    </row>
    <row r="252" spans="3:19" x14ac:dyDescent="0.25">
      <c r="C252" s="8" t="s">
        <v>11</v>
      </c>
      <c r="D252" s="10"/>
      <c r="E252" s="7" t="s">
        <v>11</v>
      </c>
      <c r="F252" s="10"/>
      <c r="G252" s="10"/>
      <c r="I252" s="8" t="s">
        <v>11</v>
      </c>
      <c r="J252" s="10"/>
      <c r="K252" s="7" t="s">
        <v>11</v>
      </c>
      <c r="L252" s="10"/>
      <c r="M252" s="10"/>
      <c r="O252" s="1"/>
      <c r="P252" s="1"/>
      <c r="Q252" s="1"/>
      <c r="R252" s="1"/>
      <c r="S252" s="1"/>
    </row>
    <row r="253" spans="3:19" x14ac:dyDescent="0.25">
      <c r="C253" s="5" t="s">
        <v>21</v>
      </c>
      <c r="D253" s="6"/>
      <c r="E253" s="7" t="s">
        <v>11</v>
      </c>
      <c r="F253" s="6"/>
      <c r="G253" s="6"/>
      <c r="I253" s="5" t="s">
        <v>21</v>
      </c>
      <c r="J253" s="6"/>
      <c r="K253" s="7" t="s">
        <v>11</v>
      </c>
      <c r="L253" s="6"/>
      <c r="M253" s="6"/>
      <c r="O253" s="1" t="s">
        <v>80</v>
      </c>
      <c r="P253" s="1"/>
      <c r="Q253" s="1"/>
      <c r="R253" s="1"/>
      <c r="S253" s="1"/>
    </row>
    <row r="254" spans="3:19" x14ac:dyDescent="0.25">
      <c r="C254" s="8" t="s">
        <v>22</v>
      </c>
      <c r="D254" s="10">
        <v>-1950</v>
      </c>
      <c r="E254" s="7" t="s">
        <v>23</v>
      </c>
      <c r="F254" s="11">
        <v>2.8</v>
      </c>
      <c r="G254" s="10">
        <f>D254*F254</f>
        <v>-5460</v>
      </c>
      <c r="I254" s="8" t="s">
        <v>22</v>
      </c>
      <c r="J254" s="10">
        <v>-1950</v>
      </c>
      <c r="K254" s="7" t="s">
        <v>23</v>
      </c>
      <c r="L254" s="11">
        <v>2.6</v>
      </c>
      <c r="M254" s="10">
        <f>J254*L254</f>
        <v>-5070</v>
      </c>
      <c r="O254" s="2" t="s">
        <v>1</v>
      </c>
      <c r="P254" s="2" t="s">
        <v>2</v>
      </c>
      <c r="Q254" s="1"/>
      <c r="R254" s="1"/>
      <c r="S254" s="1"/>
    </row>
    <row r="255" spans="3:19" x14ac:dyDescent="0.25">
      <c r="C255" s="8" t="s">
        <v>24</v>
      </c>
      <c r="D255" s="10">
        <v>-100</v>
      </c>
      <c r="E255" s="7" t="s">
        <v>23</v>
      </c>
      <c r="F255" s="11">
        <v>3.2</v>
      </c>
      <c r="G255" s="10">
        <f>D255*F255</f>
        <v>-320</v>
      </c>
      <c r="I255" s="8" t="s">
        <v>24</v>
      </c>
      <c r="J255" s="10">
        <v>-100</v>
      </c>
      <c r="K255" s="7" t="s">
        <v>23</v>
      </c>
      <c r="L255" s="11">
        <v>3</v>
      </c>
      <c r="M255" s="10">
        <f>J255*L255</f>
        <v>-300</v>
      </c>
      <c r="O255" s="2" t="s">
        <v>3</v>
      </c>
      <c r="P255" s="2" t="s">
        <v>116</v>
      </c>
      <c r="Q255" s="1"/>
      <c r="R255" s="1"/>
      <c r="S255" s="1"/>
    </row>
    <row r="256" spans="3:19" x14ac:dyDescent="0.25">
      <c r="C256" s="8" t="s">
        <v>25</v>
      </c>
      <c r="D256" s="10">
        <v>-22</v>
      </c>
      <c r="E256" s="7" t="s">
        <v>23</v>
      </c>
      <c r="F256" s="11">
        <v>23.5</v>
      </c>
      <c r="G256" s="10">
        <f>D256*F256</f>
        <v>-517</v>
      </c>
      <c r="I256" s="8" t="s">
        <v>25</v>
      </c>
      <c r="J256" s="10">
        <v>-22</v>
      </c>
      <c r="K256" s="7" t="s">
        <v>23</v>
      </c>
      <c r="L256" s="11">
        <v>17.5</v>
      </c>
      <c r="M256" s="10">
        <f>J256*L256</f>
        <v>-385</v>
      </c>
      <c r="O256" s="2" t="s">
        <v>5</v>
      </c>
      <c r="P256" s="2" t="s">
        <v>6</v>
      </c>
      <c r="Q256" s="1"/>
      <c r="R256" s="1"/>
      <c r="S256" s="1"/>
    </row>
    <row r="257" spans="3:19" x14ac:dyDescent="0.25">
      <c r="C257" s="8" t="s">
        <v>69</v>
      </c>
      <c r="D257" s="10"/>
      <c r="E257" s="7" t="s">
        <v>23</v>
      </c>
      <c r="F257" s="10"/>
      <c r="G257" s="10">
        <v>-176.25</v>
      </c>
      <c r="I257" s="8" t="s">
        <v>69</v>
      </c>
      <c r="J257" s="10"/>
      <c r="K257" s="7" t="s">
        <v>23</v>
      </c>
      <c r="L257" s="10"/>
      <c r="M257" s="10">
        <v>-180</v>
      </c>
      <c r="O257" s="2" t="s">
        <v>7</v>
      </c>
      <c r="P257" s="2" t="s">
        <v>8</v>
      </c>
      <c r="Q257" s="1"/>
      <c r="R257" s="1"/>
      <c r="S257" s="1"/>
    </row>
    <row r="258" spans="3:19" x14ac:dyDescent="0.25">
      <c r="C258" s="8" t="s">
        <v>26</v>
      </c>
      <c r="D258" s="10">
        <v>-10</v>
      </c>
      <c r="E258" s="7" t="s">
        <v>27</v>
      </c>
      <c r="F258" s="11">
        <v>1</v>
      </c>
      <c r="G258" s="10">
        <f>D258*F258</f>
        <v>-10</v>
      </c>
      <c r="I258" s="8" t="s">
        <v>26</v>
      </c>
      <c r="J258" s="10">
        <v>-10</v>
      </c>
      <c r="K258" s="7" t="s">
        <v>27</v>
      </c>
      <c r="L258" s="11">
        <v>1</v>
      </c>
      <c r="M258" s="10">
        <f>J258*L258</f>
        <v>-10</v>
      </c>
      <c r="O258" s="1"/>
      <c r="P258" s="1"/>
      <c r="Q258" s="1"/>
      <c r="R258" s="1"/>
      <c r="S258" s="1"/>
    </row>
    <row r="259" spans="3:19" x14ac:dyDescent="0.25">
      <c r="C259" s="8" t="s">
        <v>28</v>
      </c>
      <c r="D259" s="10">
        <v>-191</v>
      </c>
      <c r="E259" s="7" t="s">
        <v>23</v>
      </c>
      <c r="F259" s="11">
        <v>0.65</v>
      </c>
      <c r="G259" s="10">
        <f>D259*F259</f>
        <v>-124.15</v>
      </c>
      <c r="I259" s="8" t="s">
        <v>28</v>
      </c>
      <c r="J259" s="10">
        <v>-191</v>
      </c>
      <c r="K259" s="7" t="s">
        <v>23</v>
      </c>
      <c r="L259" s="11">
        <v>0.55000000000000004</v>
      </c>
      <c r="M259" s="10">
        <f>J259*L259</f>
        <v>-105.05000000000001</v>
      </c>
      <c r="O259" s="3" t="s">
        <v>9</v>
      </c>
      <c r="P259" s="4" t="s">
        <v>10</v>
      </c>
      <c r="Q259" s="4" t="s">
        <v>11</v>
      </c>
      <c r="R259" s="4" t="s">
        <v>12</v>
      </c>
      <c r="S259" s="4" t="s">
        <v>13</v>
      </c>
    </row>
    <row r="260" spans="3:19" x14ac:dyDescent="0.25">
      <c r="C260" s="5" t="s">
        <v>29</v>
      </c>
      <c r="D260" s="6"/>
      <c r="E260" s="7" t="s">
        <v>11</v>
      </c>
      <c r="F260" s="6"/>
      <c r="G260" s="6">
        <f>SUM(G254:G259)</f>
        <v>-6607.4</v>
      </c>
      <c r="I260" s="5" t="s">
        <v>29</v>
      </c>
      <c r="J260" s="6"/>
      <c r="K260" s="7" t="s">
        <v>11</v>
      </c>
      <c r="L260" s="6"/>
      <c r="M260" s="6">
        <f>SUM(M254:M259)</f>
        <v>-6050.05</v>
      </c>
      <c r="O260" s="5" t="s">
        <v>14</v>
      </c>
      <c r="P260" s="6"/>
      <c r="Q260" s="7" t="s">
        <v>11</v>
      </c>
      <c r="R260" s="6"/>
      <c r="S260" s="6"/>
    </row>
    <row r="261" spans="3:19" x14ac:dyDescent="0.25">
      <c r="C261" s="8" t="s">
        <v>30</v>
      </c>
      <c r="D261" s="10"/>
      <c r="E261" s="7" t="s">
        <v>31</v>
      </c>
      <c r="F261" s="10"/>
      <c r="G261" s="10">
        <v>-65</v>
      </c>
      <c r="I261" s="8" t="s">
        <v>30</v>
      </c>
      <c r="J261" s="10"/>
      <c r="K261" s="7" t="s">
        <v>31</v>
      </c>
      <c r="L261" s="10"/>
      <c r="M261" s="10">
        <v>-65</v>
      </c>
      <c r="O261" s="8" t="s">
        <v>15</v>
      </c>
      <c r="P261" s="9">
        <v>-1.03</v>
      </c>
      <c r="Q261" s="7" t="s">
        <v>16</v>
      </c>
      <c r="R261" s="10">
        <v>675</v>
      </c>
      <c r="S261" s="10">
        <f>P261*R261</f>
        <v>-695.25</v>
      </c>
    </row>
    <row r="262" spans="3:19" x14ac:dyDescent="0.25">
      <c r="C262" s="8" t="s">
        <v>32</v>
      </c>
      <c r="D262" s="10"/>
      <c r="E262" s="7" t="s">
        <v>31</v>
      </c>
      <c r="F262" s="10"/>
      <c r="G262" s="10">
        <v>-30</v>
      </c>
      <c r="I262" s="8" t="s">
        <v>32</v>
      </c>
      <c r="J262" s="10"/>
      <c r="K262" s="7" t="s">
        <v>31</v>
      </c>
      <c r="L262" s="10"/>
      <c r="M262" s="10">
        <v>-30</v>
      </c>
      <c r="O262" s="8" t="s">
        <v>17</v>
      </c>
      <c r="P262" s="9">
        <v>0.96</v>
      </c>
      <c r="Q262" s="7" t="s">
        <v>16</v>
      </c>
      <c r="R262" s="10">
        <v>7250</v>
      </c>
      <c r="S262" s="10">
        <f>P262*R262</f>
        <v>6960</v>
      </c>
    </row>
    <row r="263" spans="3:19" x14ac:dyDescent="0.25">
      <c r="C263" s="8" t="s">
        <v>33</v>
      </c>
      <c r="D263" s="10"/>
      <c r="E263" s="7" t="s">
        <v>31</v>
      </c>
      <c r="F263" s="10"/>
      <c r="G263" s="10">
        <v>-165</v>
      </c>
      <c r="I263" s="8" t="s">
        <v>33</v>
      </c>
      <c r="J263" s="10"/>
      <c r="K263" s="7" t="s">
        <v>31</v>
      </c>
      <c r="L263" s="10"/>
      <c r="M263" s="10">
        <v>-165</v>
      </c>
      <c r="O263" s="8" t="s">
        <v>18</v>
      </c>
      <c r="P263" s="9">
        <v>0.96</v>
      </c>
      <c r="Q263" s="7" t="s">
        <v>16</v>
      </c>
      <c r="R263" s="10">
        <v>900</v>
      </c>
      <c r="S263" s="10">
        <f>P263*R263</f>
        <v>864</v>
      </c>
    </row>
    <row r="264" spans="3:19" x14ac:dyDescent="0.25">
      <c r="C264" s="8" t="s">
        <v>34</v>
      </c>
      <c r="D264" s="11">
        <v>-550</v>
      </c>
      <c r="E264" s="7" t="s">
        <v>23</v>
      </c>
      <c r="F264" s="11">
        <v>0.65</v>
      </c>
      <c r="G264" s="10">
        <f>D264*F264</f>
        <v>-357.5</v>
      </c>
      <c r="I264" s="8" t="s">
        <v>34</v>
      </c>
      <c r="J264" s="11">
        <v>-550</v>
      </c>
      <c r="K264" s="7" t="s">
        <v>23</v>
      </c>
      <c r="L264" s="11">
        <v>0.55000000000000004</v>
      </c>
      <c r="M264" s="10">
        <f>J264*L264</f>
        <v>-302.5</v>
      </c>
      <c r="O264" s="8" t="s">
        <v>11</v>
      </c>
      <c r="P264" s="10"/>
      <c r="Q264" s="7" t="s">
        <v>11</v>
      </c>
      <c r="R264" s="10"/>
      <c r="S264" s="10"/>
    </row>
    <row r="265" spans="3:19" x14ac:dyDescent="0.25">
      <c r="C265" s="8" t="s">
        <v>35</v>
      </c>
      <c r="D265" s="10"/>
      <c r="E265" s="7" t="s">
        <v>11</v>
      </c>
      <c r="F265" s="10"/>
      <c r="G265" s="10">
        <v>-110</v>
      </c>
      <c r="I265" s="8" t="s">
        <v>35</v>
      </c>
      <c r="J265" s="10"/>
      <c r="K265" s="7" t="s">
        <v>11</v>
      </c>
      <c r="L265" s="10"/>
      <c r="M265" s="10">
        <v>-110</v>
      </c>
      <c r="O265" s="8" t="s">
        <v>19</v>
      </c>
      <c r="P265" s="10"/>
      <c r="Q265" s="7" t="s">
        <v>11</v>
      </c>
      <c r="R265" s="10"/>
      <c r="S265" s="10"/>
    </row>
    <row r="266" spans="3:19" x14ac:dyDescent="0.25">
      <c r="C266" s="5" t="s">
        <v>36</v>
      </c>
      <c r="D266" s="6"/>
      <c r="E266" s="7" t="s">
        <v>11</v>
      </c>
      <c r="F266" s="6"/>
      <c r="G266" s="6">
        <f>SUM(G261:G265)</f>
        <v>-727.5</v>
      </c>
      <c r="I266" s="5" t="s">
        <v>36</v>
      </c>
      <c r="J266" s="6"/>
      <c r="K266" s="7" t="s">
        <v>11</v>
      </c>
      <c r="L266" s="6"/>
      <c r="M266" s="6">
        <f>SUM(M261:M265)</f>
        <v>-672.5</v>
      </c>
      <c r="O266" s="8" t="s">
        <v>11</v>
      </c>
      <c r="P266" s="10"/>
      <c r="Q266" s="7" t="s">
        <v>11</v>
      </c>
      <c r="R266" s="10"/>
      <c r="S266" s="10"/>
    </row>
    <row r="267" spans="3:19" x14ac:dyDescent="0.25">
      <c r="C267" s="5" t="s">
        <v>37</v>
      </c>
      <c r="D267" s="6"/>
      <c r="E267" s="7" t="s">
        <v>11</v>
      </c>
      <c r="F267" s="6"/>
      <c r="G267" s="6">
        <f>SUM(G260,G266)</f>
        <v>-7334.9</v>
      </c>
      <c r="I267" s="5" t="s">
        <v>37</v>
      </c>
      <c r="J267" s="6"/>
      <c r="K267" s="7" t="s">
        <v>11</v>
      </c>
      <c r="L267" s="6"/>
      <c r="M267" s="6">
        <f>SUM(M260,M266)</f>
        <v>-6722.55</v>
      </c>
      <c r="O267" s="5" t="s">
        <v>20</v>
      </c>
      <c r="P267" s="6"/>
      <c r="Q267" s="7" t="s">
        <v>11</v>
      </c>
      <c r="R267" s="6"/>
      <c r="S267" s="6">
        <f>SUM(S261:S266)</f>
        <v>7128.75</v>
      </c>
    </row>
    <row r="268" spans="3:19" x14ac:dyDescent="0.25">
      <c r="C268" s="5" t="s">
        <v>81</v>
      </c>
      <c r="D268" s="6"/>
      <c r="E268" s="7" t="s">
        <v>11</v>
      </c>
      <c r="F268" s="6"/>
      <c r="G268" s="6">
        <f>SUM(G251,G267)</f>
        <v>-284.14999999999964</v>
      </c>
      <c r="I268" s="5" t="s">
        <v>81</v>
      </c>
      <c r="J268" s="6"/>
      <c r="K268" s="7" t="s">
        <v>11</v>
      </c>
      <c r="L268" s="6"/>
      <c r="M268" s="6">
        <f>SUM(M251,M267)</f>
        <v>346.19999999999982</v>
      </c>
      <c r="O268" s="8" t="s">
        <v>11</v>
      </c>
      <c r="P268" s="10"/>
      <c r="Q268" s="7" t="s">
        <v>11</v>
      </c>
      <c r="R268" s="10"/>
      <c r="S268" s="10"/>
    </row>
    <row r="269" spans="3:19" x14ac:dyDescent="0.25">
      <c r="C269" s="1"/>
      <c r="D269" s="1"/>
      <c r="E269" s="1"/>
      <c r="F269" s="1"/>
      <c r="G269" s="1"/>
      <c r="I269" s="1"/>
      <c r="J269" s="1"/>
      <c r="K269" s="1"/>
      <c r="L269" s="1"/>
      <c r="M269" s="1"/>
      <c r="O269" s="5" t="s">
        <v>21</v>
      </c>
      <c r="P269" s="6"/>
      <c r="Q269" s="7" t="s">
        <v>11</v>
      </c>
      <c r="R269" s="6"/>
      <c r="S269" s="6"/>
    </row>
    <row r="270" spans="3:19" x14ac:dyDescent="0.25">
      <c r="C270" s="2" t="s">
        <v>82</v>
      </c>
      <c r="D270" s="1"/>
      <c r="E270" s="1"/>
      <c r="F270" s="1"/>
      <c r="G270" s="1"/>
      <c r="I270" s="2" t="s">
        <v>82</v>
      </c>
      <c r="J270" s="1"/>
      <c r="K270" s="1"/>
      <c r="L270" s="1"/>
      <c r="M270" s="1"/>
      <c r="O270" s="8" t="s">
        <v>22</v>
      </c>
      <c r="P270" s="10">
        <v>-1950</v>
      </c>
      <c r="Q270" s="7" t="s">
        <v>23</v>
      </c>
      <c r="R270" s="11">
        <v>2.6</v>
      </c>
      <c r="S270" s="10">
        <f>P270*R270</f>
        <v>-5070</v>
      </c>
    </row>
    <row r="271" spans="3:19" x14ac:dyDescent="0.25">
      <c r="C271" s="2" t="s">
        <v>83</v>
      </c>
      <c r="D271" s="1"/>
      <c r="E271" s="1"/>
      <c r="F271" s="1"/>
      <c r="G271" s="1"/>
      <c r="I271" s="2" t="s">
        <v>83</v>
      </c>
      <c r="J271" s="1"/>
      <c r="K271" s="1"/>
      <c r="L271" s="1"/>
      <c r="M271" s="1"/>
      <c r="O271" s="8" t="s">
        <v>24</v>
      </c>
      <c r="P271" s="10">
        <v>-100</v>
      </c>
      <c r="Q271" s="7" t="s">
        <v>23</v>
      </c>
      <c r="R271" s="11">
        <v>3</v>
      </c>
      <c r="S271" s="10">
        <f>P271*R271</f>
        <v>-300</v>
      </c>
    </row>
    <row r="272" spans="3:19" x14ac:dyDescent="0.25">
      <c r="C272" s="2" t="s">
        <v>84</v>
      </c>
      <c r="D272" s="1"/>
      <c r="E272" s="1"/>
      <c r="F272" s="1"/>
      <c r="G272" s="1"/>
      <c r="I272" s="2" t="s">
        <v>84</v>
      </c>
      <c r="J272" s="1"/>
      <c r="K272" s="1"/>
      <c r="L272" s="1"/>
      <c r="M272" s="1"/>
      <c r="O272" s="8" t="s">
        <v>25</v>
      </c>
      <c r="P272" s="10">
        <v>-22</v>
      </c>
      <c r="Q272" s="7" t="s">
        <v>23</v>
      </c>
      <c r="R272" s="11">
        <v>16</v>
      </c>
      <c r="S272" s="10">
        <f>P272*R272</f>
        <v>-352</v>
      </c>
    </row>
    <row r="273" spans="3:19" x14ac:dyDescent="0.25">
      <c r="C273" s="2" t="s">
        <v>85</v>
      </c>
      <c r="D273" s="1"/>
      <c r="E273" s="1"/>
      <c r="F273" s="1"/>
      <c r="G273" s="1"/>
      <c r="I273" s="2" t="s">
        <v>85</v>
      </c>
      <c r="J273" s="1"/>
      <c r="K273" s="1"/>
      <c r="L273" s="1"/>
      <c r="M273" s="1"/>
      <c r="O273" s="8" t="s">
        <v>69</v>
      </c>
      <c r="P273" s="10"/>
      <c r="Q273" s="7" t="s">
        <v>23</v>
      </c>
      <c r="R273" s="10"/>
      <c r="S273" s="10">
        <v>-180</v>
      </c>
    </row>
    <row r="274" spans="3:19" x14ac:dyDescent="0.25">
      <c r="C274" s="2" t="s">
        <v>86</v>
      </c>
      <c r="D274" s="1"/>
      <c r="E274" s="1"/>
      <c r="F274" s="1"/>
      <c r="G274" s="1"/>
      <c r="I274" s="2" t="s">
        <v>86</v>
      </c>
      <c r="J274" s="1"/>
      <c r="K274" s="1"/>
      <c r="L274" s="1"/>
      <c r="M274" s="1"/>
      <c r="O274" s="8" t="s">
        <v>26</v>
      </c>
      <c r="P274" s="10">
        <v>-10</v>
      </c>
      <c r="Q274" s="7" t="s">
        <v>27</v>
      </c>
      <c r="R274" s="11">
        <v>1</v>
      </c>
      <c r="S274" s="10">
        <f>P274*R274</f>
        <v>-10</v>
      </c>
    </row>
    <row r="275" spans="3:19" x14ac:dyDescent="0.25">
      <c r="C275" s="1"/>
      <c r="D275" s="1"/>
      <c r="E275" s="1"/>
      <c r="F275" s="1"/>
      <c r="G275" s="1"/>
      <c r="I275" s="1"/>
      <c r="J275" s="1"/>
      <c r="K275" s="1"/>
      <c r="L275" s="1"/>
      <c r="M275" s="1"/>
      <c r="O275" s="8" t="s">
        <v>28</v>
      </c>
      <c r="P275" s="10">
        <v>-191</v>
      </c>
      <c r="Q275" s="7" t="s">
        <v>23</v>
      </c>
      <c r="R275" s="11">
        <v>0.55000000000000004</v>
      </c>
      <c r="S275" s="10">
        <f>P275*R275</f>
        <v>-105.05000000000001</v>
      </c>
    </row>
    <row r="276" spans="3:19" x14ac:dyDescent="0.25">
      <c r="C276" s="2" t="s">
        <v>39</v>
      </c>
      <c r="D276" s="1"/>
      <c r="E276" s="1"/>
      <c r="F276" s="1"/>
      <c r="G276" s="1"/>
      <c r="I276" s="2" t="s">
        <v>39</v>
      </c>
      <c r="J276" s="1"/>
      <c r="K276" s="1"/>
      <c r="L276" s="1"/>
      <c r="M276" s="1"/>
      <c r="O276" s="5" t="s">
        <v>29</v>
      </c>
      <c r="P276" s="6"/>
      <c r="Q276" s="7" t="s">
        <v>11</v>
      </c>
      <c r="R276" s="6"/>
      <c r="S276" s="6">
        <f>SUM(S270:S275)</f>
        <v>-6017.05</v>
      </c>
    </row>
    <row r="277" spans="3:19" x14ac:dyDescent="0.25">
      <c r="C277" s="1"/>
      <c r="D277" s="1"/>
      <c r="E277" s="1"/>
      <c r="F277" s="1"/>
      <c r="G277" s="1"/>
      <c r="I277" s="1"/>
      <c r="J277" s="1"/>
      <c r="K277" s="1"/>
      <c r="L277" s="1"/>
      <c r="M277" s="1"/>
      <c r="O277" s="8" t="s">
        <v>30</v>
      </c>
      <c r="P277" s="10"/>
      <c r="Q277" s="7" t="s">
        <v>31</v>
      </c>
      <c r="R277" s="10"/>
      <c r="S277" s="10">
        <v>-65</v>
      </c>
    </row>
    <row r="278" spans="3:19" x14ac:dyDescent="0.25">
      <c r="C278" s="1" t="s">
        <v>87</v>
      </c>
      <c r="D278" s="1"/>
      <c r="E278" s="1"/>
      <c r="F278" s="1"/>
      <c r="G278" s="1"/>
      <c r="I278" s="1" t="s">
        <v>87</v>
      </c>
      <c r="J278" s="1"/>
      <c r="K278" s="1"/>
      <c r="L278" s="1"/>
      <c r="M278" s="1"/>
      <c r="O278" s="8" t="s">
        <v>32</v>
      </c>
      <c r="P278" s="10"/>
      <c r="Q278" s="7" t="s">
        <v>31</v>
      </c>
      <c r="R278" s="10"/>
      <c r="S278" s="10">
        <v>-30</v>
      </c>
    </row>
    <row r="279" spans="3:19" x14ac:dyDescent="0.25">
      <c r="C279" s="2" t="s">
        <v>1</v>
      </c>
      <c r="D279" s="2" t="s">
        <v>2</v>
      </c>
      <c r="E279" s="1"/>
      <c r="F279" s="1"/>
      <c r="G279" s="1"/>
      <c r="I279" s="2" t="s">
        <v>1</v>
      </c>
      <c r="J279" s="2" t="s">
        <v>2</v>
      </c>
      <c r="K279" s="1"/>
      <c r="L279" s="1"/>
      <c r="M279" s="1"/>
      <c r="O279" s="8" t="s">
        <v>33</v>
      </c>
      <c r="P279" s="10"/>
      <c r="Q279" s="7" t="s">
        <v>31</v>
      </c>
      <c r="R279" s="10"/>
      <c r="S279" s="10">
        <v>-150</v>
      </c>
    </row>
    <row r="280" spans="3:19" x14ac:dyDescent="0.25">
      <c r="C280" s="2" t="s">
        <v>3</v>
      </c>
      <c r="D280" s="2" t="s">
        <v>4</v>
      </c>
      <c r="E280" s="1"/>
      <c r="F280" s="1"/>
      <c r="G280" s="1"/>
      <c r="I280" s="2" t="s">
        <v>3</v>
      </c>
      <c r="J280" s="2" t="s">
        <v>115</v>
      </c>
      <c r="K280" s="1"/>
      <c r="L280" s="1"/>
      <c r="M280" s="1"/>
      <c r="O280" s="8" t="s">
        <v>34</v>
      </c>
      <c r="P280" s="11">
        <v>-550</v>
      </c>
      <c r="Q280" s="7" t="s">
        <v>23</v>
      </c>
      <c r="R280" s="11">
        <v>0.55000000000000004</v>
      </c>
      <c r="S280" s="10">
        <f>P280*R280</f>
        <v>-302.5</v>
      </c>
    </row>
    <row r="281" spans="3:19" x14ac:dyDescent="0.25">
      <c r="C281" s="2" t="s">
        <v>5</v>
      </c>
      <c r="D281" s="2" t="s">
        <v>6</v>
      </c>
      <c r="E281" s="1"/>
      <c r="F281" s="1"/>
      <c r="G281" s="1"/>
      <c r="I281" s="2" t="s">
        <v>5</v>
      </c>
      <c r="J281" s="2" t="s">
        <v>6</v>
      </c>
      <c r="K281" s="1"/>
      <c r="L281" s="1"/>
      <c r="M281" s="1"/>
      <c r="O281" s="8" t="s">
        <v>35</v>
      </c>
      <c r="P281" s="10"/>
      <c r="Q281" s="7" t="s">
        <v>11</v>
      </c>
      <c r="R281" s="10"/>
      <c r="S281" s="10">
        <v>-100</v>
      </c>
    </row>
    <row r="282" spans="3:19" x14ac:dyDescent="0.25">
      <c r="C282" s="2" t="s">
        <v>7</v>
      </c>
      <c r="D282" s="2" t="s">
        <v>8</v>
      </c>
      <c r="E282" s="1"/>
      <c r="F282" s="1"/>
      <c r="G282" s="1"/>
      <c r="I282" s="2" t="s">
        <v>7</v>
      </c>
      <c r="J282" s="2" t="s">
        <v>8</v>
      </c>
      <c r="K282" s="1"/>
      <c r="L282" s="1"/>
      <c r="M282" s="1"/>
      <c r="O282" s="5" t="s">
        <v>36</v>
      </c>
      <c r="P282" s="6"/>
      <c r="Q282" s="7" t="s">
        <v>11</v>
      </c>
      <c r="R282" s="6"/>
      <c r="S282" s="6">
        <f>SUM(S277:S281)</f>
        <v>-647.5</v>
      </c>
    </row>
    <row r="283" spans="3:19" x14ac:dyDescent="0.25">
      <c r="C283" s="1"/>
      <c r="D283" s="1"/>
      <c r="E283" s="1"/>
      <c r="F283" s="1"/>
      <c r="G283" s="1"/>
      <c r="I283" s="1"/>
      <c r="J283" s="1"/>
      <c r="K283" s="1"/>
      <c r="L283" s="1"/>
      <c r="M283" s="1"/>
      <c r="O283" s="5" t="s">
        <v>37</v>
      </c>
      <c r="P283" s="6"/>
      <c r="Q283" s="7" t="s">
        <v>11</v>
      </c>
      <c r="R283" s="6"/>
      <c r="S283" s="6">
        <f>SUM(S276,S282)</f>
        <v>-6664.55</v>
      </c>
    </row>
    <row r="284" spans="3:19" x14ac:dyDescent="0.25">
      <c r="C284" s="3" t="s">
        <v>9</v>
      </c>
      <c r="D284" s="4" t="s">
        <v>10</v>
      </c>
      <c r="E284" s="4" t="s">
        <v>11</v>
      </c>
      <c r="F284" s="4" t="s">
        <v>12</v>
      </c>
      <c r="G284" s="4" t="s">
        <v>13</v>
      </c>
      <c r="I284" s="3" t="s">
        <v>9</v>
      </c>
      <c r="J284" s="4" t="s">
        <v>10</v>
      </c>
      <c r="K284" s="4" t="s">
        <v>11</v>
      </c>
      <c r="L284" s="4" t="s">
        <v>12</v>
      </c>
      <c r="M284" s="4" t="s">
        <v>13</v>
      </c>
      <c r="O284" s="5" t="s">
        <v>81</v>
      </c>
      <c r="P284" s="6"/>
      <c r="Q284" s="7" t="s">
        <v>11</v>
      </c>
      <c r="R284" s="6"/>
      <c r="S284" s="6">
        <f>SUM(S267,S283)</f>
        <v>464.19999999999982</v>
      </c>
    </row>
    <row r="285" spans="3:19" x14ac:dyDescent="0.25">
      <c r="C285" s="5" t="s">
        <v>14</v>
      </c>
      <c r="D285" s="6"/>
      <c r="E285" s="7" t="s">
        <v>11</v>
      </c>
      <c r="F285" s="6"/>
      <c r="G285" s="6"/>
      <c r="I285" s="5" t="s">
        <v>14</v>
      </c>
      <c r="J285" s="6"/>
      <c r="K285" s="7" t="s">
        <v>11</v>
      </c>
      <c r="L285" s="6"/>
      <c r="M285" s="6"/>
      <c r="O285" s="1"/>
      <c r="P285" s="1"/>
      <c r="Q285" s="1"/>
      <c r="R285" s="1"/>
      <c r="S285" s="1"/>
    </row>
    <row r="286" spans="3:19" x14ac:dyDescent="0.25">
      <c r="C286" s="8" t="s">
        <v>15</v>
      </c>
      <c r="D286" s="9">
        <v>-1.03</v>
      </c>
      <c r="E286" s="7" t="s">
        <v>16</v>
      </c>
      <c r="F286" s="10">
        <v>50</v>
      </c>
      <c r="G286" s="10">
        <f>D286*F286</f>
        <v>-51.5</v>
      </c>
      <c r="I286" s="8" t="s">
        <v>15</v>
      </c>
      <c r="J286" s="9">
        <v>-1.03</v>
      </c>
      <c r="K286" s="7" t="s">
        <v>16</v>
      </c>
      <c r="L286" s="10">
        <v>50</v>
      </c>
      <c r="M286" s="10">
        <f>J286*L286</f>
        <v>-51.5</v>
      </c>
      <c r="O286" s="1"/>
      <c r="P286" s="1"/>
      <c r="Q286" s="1"/>
      <c r="R286" s="1"/>
      <c r="S286" s="1"/>
    </row>
    <row r="287" spans="3:19" x14ac:dyDescent="0.25">
      <c r="C287" s="8" t="s">
        <v>17</v>
      </c>
      <c r="D287" s="9">
        <v>0.96</v>
      </c>
      <c r="E287" s="7" t="s">
        <v>16</v>
      </c>
      <c r="F287" s="10">
        <v>4460.3962499999998</v>
      </c>
      <c r="G287" s="10">
        <f>D287*F287</f>
        <v>4281.9803999999995</v>
      </c>
      <c r="I287" s="8" t="s">
        <v>17</v>
      </c>
      <c r="J287" s="9">
        <v>0.96</v>
      </c>
      <c r="K287" s="7" t="s">
        <v>16</v>
      </c>
      <c r="L287" s="10">
        <v>4472.0625</v>
      </c>
      <c r="M287" s="10">
        <f>J287*L287</f>
        <v>4293.18</v>
      </c>
      <c r="O287" s="1"/>
      <c r="P287" s="1"/>
      <c r="Q287" s="1"/>
      <c r="R287" s="1"/>
      <c r="S287" s="1"/>
    </row>
    <row r="288" spans="3:19" x14ac:dyDescent="0.25">
      <c r="C288" s="8" t="s">
        <v>18</v>
      </c>
      <c r="D288" s="9">
        <v>0.96</v>
      </c>
      <c r="E288" s="7" t="s">
        <v>16</v>
      </c>
      <c r="F288" s="10">
        <v>900</v>
      </c>
      <c r="G288" s="10">
        <f>D288*F288</f>
        <v>864</v>
      </c>
      <c r="I288" s="8" t="s">
        <v>18</v>
      </c>
      <c r="J288" s="9">
        <v>0.96</v>
      </c>
      <c r="K288" s="7" t="s">
        <v>16</v>
      </c>
      <c r="L288" s="10">
        <v>900</v>
      </c>
      <c r="M288" s="10">
        <f>J288*L288</f>
        <v>864</v>
      </c>
      <c r="O288" s="2" t="s">
        <v>39</v>
      </c>
      <c r="P288" s="1"/>
      <c r="Q288" s="1"/>
      <c r="R288" s="1"/>
      <c r="S288" s="1"/>
    </row>
    <row r="289" spans="3:19" x14ac:dyDescent="0.25">
      <c r="C289" s="8" t="s">
        <v>11</v>
      </c>
      <c r="D289" s="10"/>
      <c r="E289" s="7" t="s">
        <v>11</v>
      </c>
      <c r="F289" s="10"/>
      <c r="G289" s="10"/>
      <c r="I289" s="8" t="s">
        <v>11</v>
      </c>
      <c r="J289" s="10"/>
      <c r="K289" s="7" t="s">
        <v>11</v>
      </c>
      <c r="L289" s="10"/>
      <c r="M289" s="10"/>
      <c r="O289" s="1"/>
      <c r="P289" s="1"/>
      <c r="Q289" s="1"/>
      <c r="R289" s="1"/>
      <c r="S289" s="1"/>
    </row>
    <row r="290" spans="3:19" x14ac:dyDescent="0.25">
      <c r="C290" s="8" t="s">
        <v>19</v>
      </c>
      <c r="D290" s="10"/>
      <c r="E290" s="7" t="s">
        <v>11</v>
      </c>
      <c r="F290" s="10"/>
      <c r="G290" s="10"/>
      <c r="I290" s="8" t="s">
        <v>19</v>
      </c>
      <c r="J290" s="10"/>
      <c r="K290" s="7" t="s">
        <v>11</v>
      </c>
      <c r="L290" s="10"/>
      <c r="M290" s="10"/>
      <c r="O290" s="1" t="s">
        <v>87</v>
      </c>
      <c r="P290" s="1"/>
      <c r="Q290" s="1"/>
      <c r="R290" s="1"/>
      <c r="S290" s="1"/>
    </row>
    <row r="291" spans="3:19" x14ac:dyDescent="0.25">
      <c r="C291" s="8" t="s">
        <v>11</v>
      </c>
      <c r="D291" s="10"/>
      <c r="E291" s="7" t="s">
        <v>11</v>
      </c>
      <c r="F291" s="10"/>
      <c r="G291" s="10"/>
      <c r="I291" s="8" t="s">
        <v>11</v>
      </c>
      <c r="J291" s="10"/>
      <c r="K291" s="7" t="s">
        <v>11</v>
      </c>
      <c r="L291" s="10"/>
      <c r="M291" s="10"/>
      <c r="O291" s="2" t="s">
        <v>1</v>
      </c>
      <c r="P291" s="2" t="s">
        <v>2</v>
      </c>
      <c r="Q291" s="1"/>
      <c r="R291" s="1"/>
      <c r="S291" s="1"/>
    </row>
    <row r="292" spans="3:19" x14ac:dyDescent="0.25">
      <c r="C292" s="5" t="s">
        <v>20</v>
      </c>
      <c r="D292" s="6"/>
      <c r="E292" s="7" t="s">
        <v>11</v>
      </c>
      <c r="F292" s="6"/>
      <c r="G292" s="6">
        <f>SUM(G286:G291)</f>
        <v>5094.4803999999995</v>
      </c>
      <c r="I292" s="5" t="s">
        <v>20</v>
      </c>
      <c r="J292" s="6"/>
      <c r="K292" s="7" t="s">
        <v>11</v>
      </c>
      <c r="L292" s="6"/>
      <c r="M292" s="6">
        <f>SUM(M286:M291)</f>
        <v>5105.68</v>
      </c>
      <c r="O292" s="2" t="s">
        <v>3</v>
      </c>
      <c r="P292" s="2" t="s">
        <v>116</v>
      </c>
      <c r="Q292" s="1"/>
      <c r="R292" s="1"/>
      <c r="S292" s="1"/>
    </row>
    <row r="293" spans="3:19" x14ac:dyDescent="0.25">
      <c r="C293" s="8" t="s">
        <v>11</v>
      </c>
      <c r="D293" s="10"/>
      <c r="E293" s="7" t="s">
        <v>11</v>
      </c>
      <c r="F293" s="10"/>
      <c r="G293" s="10"/>
      <c r="I293" s="8" t="s">
        <v>11</v>
      </c>
      <c r="J293" s="10"/>
      <c r="K293" s="7" t="s">
        <v>11</v>
      </c>
      <c r="L293" s="10"/>
      <c r="M293" s="10"/>
      <c r="O293" s="2" t="s">
        <v>5</v>
      </c>
      <c r="P293" s="2" t="s">
        <v>6</v>
      </c>
      <c r="Q293" s="1"/>
      <c r="R293" s="1"/>
      <c r="S293" s="1"/>
    </row>
    <row r="294" spans="3:19" x14ac:dyDescent="0.25">
      <c r="C294" s="5" t="s">
        <v>21</v>
      </c>
      <c r="D294" s="6"/>
      <c r="E294" s="7" t="s">
        <v>11</v>
      </c>
      <c r="F294" s="6"/>
      <c r="G294" s="6"/>
      <c r="I294" s="5" t="s">
        <v>21</v>
      </c>
      <c r="J294" s="6"/>
      <c r="K294" s="7" t="s">
        <v>11</v>
      </c>
      <c r="L294" s="6"/>
      <c r="M294" s="6"/>
      <c r="O294" s="2" t="s">
        <v>7</v>
      </c>
      <c r="P294" s="2" t="s">
        <v>8</v>
      </c>
      <c r="Q294" s="1"/>
      <c r="R294" s="1"/>
      <c r="S294" s="1"/>
    </row>
    <row r="295" spans="3:19" x14ac:dyDescent="0.25">
      <c r="C295" s="8" t="s">
        <v>22</v>
      </c>
      <c r="D295" s="10">
        <v>-1719</v>
      </c>
      <c r="E295" s="7" t="s">
        <v>23</v>
      </c>
      <c r="F295" s="11">
        <v>2.8</v>
      </c>
      <c r="G295" s="10">
        <f>D295*F295</f>
        <v>-4813.2</v>
      </c>
      <c r="I295" s="8" t="s">
        <v>22</v>
      </c>
      <c r="J295" s="10">
        <v>-1719</v>
      </c>
      <c r="K295" s="7" t="s">
        <v>23</v>
      </c>
      <c r="L295" s="11">
        <v>2.6</v>
      </c>
      <c r="M295" s="10">
        <f>J295*L295</f>
        <v>-4469.4000000000005</v>
      </c>
      <c r="O295" s="1"/>
      <c r="P295" s="1"/>
      <c r="Q295" s="1"/>
      <c r="R295" s="1"/>
      <c r="S295" s="1"/>
    </row>
    <row r="296" spans="3:19" x14ac:dyDescent="0.25">
      <c r="C296" s="8" t="s">
        <v>24</v>
      </c>
      <c r="D296" s="10">
        <v>-110</v>
      </c>
      <c r="E296" s="7" t="s">
        <v>23</v>
      </c>
      <c r="F296" s="11">
        <v>3.2</v>
      </c>
      <c r="G296" s="10">
        <f>D296*F296</f>
        <v>-352</v>
      </c>
      <c r="I296" s="8" t="s">
        <v>24</v>
      </c>
      <c r="J296" s="10">
        <v>-110</v>
      </c>
      <c r="K296" s="7" t="s">
        <v>23</v>
      </c>
      <c r="L296" s="11">
        <v>3</v>
      </c>
      <c r="M296" s="10">
        <f>J296*L296</f>
        <v>-330</v>
      </c>
      <c r="O296" s="3" t="s">
        <v>9</v>
      </c>
      <c r="P296" s="4" t="s">
        <v>10</v>
      </c>
      <c r="Q296" s="4" t="s">
        <v>11</v>
      </c>
      <c r="R296" s="4" t="s">
        <v>12</v>
      </c>
      <c r="S296" s="4" t="s">
        <v>13</v>
      </c>
    </row>
    <row r="297" spans="3:19" x14ac:dyDescent="0.25">
      <c r="C297" s="8" t="s">
        <v>25</v>
      </c>
      <c r="D297" s="10">
        <v>-25</v>
      </c>
      <c r="E297" s="7" t="s">
        <v>23</v>
      </c>
      <c r="F297" s="11">
        <v>23.5</v>
      </c>
      <c r="G297" s="10">
        <f>D297*F297</f>
        <v>-587.5</v>
      </c>
      <c r="I297" s="8" t="s">
        <v>25</v>
      </c>
      <c r="J297" s="10">
        <v>-25</v>
      </c>
      <c r="K297" s="7" t="s">
        <v>23</v>
      </c>
      <c r="L297" s="11">
        <v>17.5</v>
      </c>
      <c r="M297" s="10">
        <f>J297*L297</f>
        <v>-437.5</v>
      </c>
      <c r="O297" s="5" t="s">
        <v>14</v>
      </c>
      <c r="P297" s="6"/>
      <c r="Q297" s="7" t="s">
        <v>11</v>
      </c>
      <c r="R297" s="6"/>
      <c r="S297" s="6"/>
    </row>
    <row r="298" spans="3:19" x14ac:dyDescent="0.25">
      <c r="C298" s="8" t="s">
        <v>26</v>
      </c>
      <c r="D298" s="10">
        <v>-10</v>
      </c>
      <c r="E298" s="7" t="s">
        <v>27</v>
      </c>
      <c r="F298" s="11">
        <v>1</v>
      </c>
      <c r="G298" s="10">
        <f>D298*F298</f>
        <v>-10</v>
      </c>
      <c r="I298" s="8" t="s">
        <v>26</v>
      </c>
      <c r="J298" s="10">
        <v>-10</v>
      </c>
      <c r="K298" s="7" t="s">
        <v>27</v>
      </c>
      <c r="L298" s="11">
        <v>1</v>
      </c>
      <c r="M298" s="10">
        <f>J298*L298</f>
        <v>-10</v>
      </c>
      <c r="O298" s="8" t="s">
        <v>15</v>
      </c>
      <c r="P298" s="9">
        <v>-1.03</v>
      </c>
      <c r="Q298" s="7" t="s">
        <v>16</v>
      </c>
      <c r="R298" s="10">
        <v>50</v>
      </c>
      <c r="S298" s="10">
        <f>P298*R298</f>
        <v>-51.5</v>
      </c>
    </row>
    <row r="299" spans="3:19" x14ac:dyDescent="0.25">
      <c r="C299" s="8" t="s">
        <v>28</v>
      </c>
      <c r="D299" s="10">
        <v>-248</v>
      </c>
      <c r="E299" s="7" t="s">
        <v>23</v>
      </c>
      <c r="F299" s="11">
        <v>0.65</v>
      </c>
      <c r="G299" s="10">
        <f>D299*F299</f>
        <v>-161.20000000000002</v>
      </c>
      <c r="I299" s="8" t="s">
        <v>28</v>
      </c>
      <c r="J299" s="10">
        <v>-248</v>
      </c>
      <c r="K299" s="7" t="s">
        <v>23</v>
      </c>
      <c r="L299" s="11">
        <v>0.55000000000000004</v>
      </c>
      <c r="M299" s="10">
        <f>J299*L299</f>
        <v>-136.4</v>
      </c>
      <c r="O299" s="8" t="s">
        <v>17</v>
      </c>
      <c r="P299" s="9">
        <v>0.96</v>
      </c>
      <c r="Q299" s="7" t="s">
        <v>16</v>
      </c>
      <c r="R299" s="10">
        <v>4510.95</v>
      </c>
      <c r="S299" s="10">
        <f>P299*R299</f>
        <v>4330.5119999999997</v>
      </c>
    </row>
    <row r="300" spans="3:19" x14ac:dyDescent="0.25">
      <c r="C300" s="5" t="s">
        <v>29</v>
      </c>
      <c r="D300" s="6"/>
      <c r="E300" s="7" t="s">
        <v>11</v>
      </c>
      <c r="F300" s="6"/>
      <c r="G300" s="6">
        <f>SUM(G295:G299)</f>
        <v>-5923.9</v>
      </c>
      <c r="I300" s="5" t="s">
        <v>29</v>
      </c>
      <c r="J300" s="6"/>
      <c r="K300" s="7" t="s">
        <v>11</v>
      </c>
      <c r="L300" s="6"/>
      <c r="M300" s="6">
        <f>SUM(M295:M299)</f>
        <v>-5383.3</v>
      </c>
      <c r="O300" s="8" t="s">
        <v>18</v>
      </c>
      <c r="P300" s="9">
        <v>0.96</v>
      </c>
      <c r="Q300" s="7" t="s">
        <v>16</v>
      </c>
      <c r="R300" s="10">
        <v>900</v>
      </c>
      <c r="S300" s="10">
        <f>P300*R300</f>
        <v>864</v>
      </c>
    </row>
    <row r="301" spans="3:19" x14ac:dyDescent="0.25">
      <c r="C301" s="8" t="s">
        <v>30</v>
      </c>
      <c r="D301" s="10"/>
      <c r="E301" s="7" t="s">
        <v>31</v>
      </c>
      <c r="F301" s="10"/>
      <c r="G301" s="10">
        <v>-65</v>
      </c>
      <c r="I301" s="8" t="s">
        <v>30</v>
      </c>
      <c r="J301" s="10"/>
      <c r="K301" s="7" t="s">
        <v>31</v>
      </c>
      <c r="L301" s="10"/>
      <c r="M301" s="10">
        <v>-65</v>
      </c>
      <c r="O301" s="8" t="s">
        <v>11</v>
      </c>
      <c r="P301" s="10"/>
      <c r="Q301" s="7" t="s">
        <v>11</v>
      </c>
      <c r="R301" s="10"/>
      <c r="S301" s="10"/>
    </row>
    <row r="302" spans="3:19" x14ac:dyDescent="0.25">
      <c r="C302" s="8" t="s">
        <v>32</v>
      </c>
      <c r="D302" s="10"/>
      <c r="E302" s="7" t="s">
        <v>31</v>
      </c>
      <c r="F302" s="10"/>
      <c r="G302" s="10">
        <v>-30</v>
      </c>
      <c r="I302" s="8" t="s">
        <v>32</v>
      </c>
      <c r="J302" s="10"/>
      <c r="K302" s="7" t="s">
        <v>31</v>
      </c>
      <c r="L302" s="10"/>
      <c r="M302" s="10">
        <v>-30</v>
      </c>
      <c r="O302" s="8" t="s">
        <v>19</v>
      </c>
      <c r="P302" s="10"/>
      <c r="Q302" s="7" t="s">
        <v>11</v>
      </c>
      <c r="R302" s="10"/>
      <c r="S302" s="10"/>
    </row>
    <row r="303" spans="3:19" x14ac:dyDescent="0.25">
      <c r="C303" s="8" t="s">
        <v>33</v>
      </c>
      <c r="D303" s="10"/>
      <c r="E303" s="7" t="s">
        <v>31</v>
      </c>
      <c r="F303" s="10"/>
      <c r="G303" s="10">
        <v>-165</v>
      </c>
      <c r="I303" s="8" t="s">
        <v>33</v>
      </c>
      <c r="J303" s="10"/>
      <c r="K303" s="7" t="s">
        <v>31</v>
      </c>
      <c r="L303" s="10"/>
      <c r="M303" s="10">
        <v>-165</v>
      </c>
      <c r="O303" s="8" t="s">
        <v>11</v>
      </c>
      <c r="P303" s="10"/>
      <c r="Q303" s="7" t="s">
        <v>11</v>
      </c>
      <c r="R303" s="10"/>
      <c r="S303" s="10"/>
    </row>
    <row r="304" spans="3:19" x14ac:dyDescent="0.25">
      <c r="C304" s="8" t="s">
        <v>34</v>
      </c>
      <c r="D304" s="10">
        <v>-550</v>
      </c>
      <c r="E304" s="7" t="s">
        <v>23</v>
      </c>
      <c r="F304" s="11">
        <v>0.65</v>
      </c>
      <c r="G304" s="10">
        <f>D304*F304</f>
        <v>-357.5</v>
      </c>
      <c r="I304" s="8" t="s">
        <v>34</v>
      </c>
      <c r="J304" s="10">
        <v>-550</v>
      </c>
      <c r="K304" s="7" t="s">
        <v>23</v>
      </c>
      <c r="L304" s="11">
        <v>0.55000000000000004</v>
      </c>
      <c r="M304" s="10">
        <f>J304*L304</f>
        <v>-302.5</v>
      </c>
      <c r="O304" s="5" t="s">
        <v>20</v>
      </c>
      <c r="P304" s="6"/>
      <c r="Q304" s="7" t="s">
        <v>11</v>
      </c>
      <c r="R304" s="6"/>
      <c r="S304" s="6">
        <f>SUM(S298:S303)</f>
        <v>5143.0119999999997</v>
      </c>
    </row>
    <row r="305" spans="3:19" x14ac:dyDescent="0.25">
      <c r="C305" s="8" t="s">
        <v>35</v>
      </c>
      <c r="D305" s="10"/>
      <c r="E305" s="7" t="s">
        <v>11</v>
      </c>
      <c r="F305" s="10"/>
      <c r="G305" s="10">
        <v>-110</v>
      </c>
      <c r="I305" s="8" t="s">
        <v>35</v>
      </c>
      <c r="J305" s="10"/>
      <c r="K305" s="7" t="s">
        <v>11</v>
      </c>
      <c r="L305" s="10"/>
      <c r="M305" s="10">
        <v>-110</v>
      </c>
      <c r="O305" s="8" t="s">
        <v>11</v>
      </c>
      <c r="P305" s="10"/>
      <c r="Q305" s="7" t="s">
        <v>11</v>
      </c>
      <c r="R305" s="10"/>
      <c r="S305" s="10"/>
    </row>
    <row r="306" spans="3:19" x14ac:dyDescent="0.25">
      <c r="C306" s="5" t="s">
        <v>36</v>
      </c>
      <c r="D306" s="6"/>
      <c r="E306" s="7" t="s">
        <v>11</v>
      </c>
      <c r="F306" s="6"/>
      <c r="G306" s="6">
        <f>SUM(G301:G305)</f>
        <v>-727.5</v>
      </c>
      <c r="I306" s="5" t="s">
        <v>36</v>
      </c>
      <c r="J306" s="6"/>
      <c r="K306" s="7" t="s">
        <v>11</v>
      </c>
      <c r="L306" s="6"/>
      <c r="M306" s="6">
        <f>SUM(M301:M305)</f>
        <v>-672.5</v>
      </c>
      <c r="O306" s="5" t="s">
        <v>21</v>
      </c>
      <c r="P306" s="6"/>
      <c r="Q306" s="7" t="s">
        <v>11</v>
      </c>
      <c r="R306" s="6"/>
      <c r="S306" s="6"/>
    </row>
    <row r="307" spans="3:19" x14ac:dyDescent="0.25">
      <c r="C307" s="5" t="s">
        <v>37</v>
      </c>
      <c r="D307" s="6"/>
      <c r="E307" s="7" t="s">
        <v>11</v>
      </c>
      <c r="F307" s="6"/>
      <c r="G307" s="6">
        <f>SUM(G300,G306)</f>
        <v>-6651.4</v>
      </c>
      <c r="I307" s="5" t="s">
        <v>37</v>
      </c>
      <c r="J307" s="6"/>
      <c r="K307" s="7" t="s">
        <v>11</v>
      </c>
      <c r="L307" s="6"/>
      <c r="M307" s="6">
        <f>SUM(M300,M306)</f>
        <v>-6055.8</v>
      </c>
      <c r="O307" s="8" t="s">
        <v>22</v>
      </c>
      <c r="P307" s="10">
        <v>-1719</v>
      </c>
      <c r="Q307" s="7" t="s">
        <v>23</v>
      </c>
      <c r="R307" s="11">
        <v>2.6</v>
      </c>
      <c r="S307" s="10">
        <f>P307*R307</f>
        <v>-4469.4000000000005</v>
      </c>
    </row>
    <row r="308" spans="3:19" x14ac:dyDescent="0.25">
      <c r="C308" s="5" t="s">
        <v>81</v>
      </c>
      <c r="D308" s="6"/>
      <c r="E308" s="7" t="s">
        <v>11</v>
      </c>
      <c r="F308" s="6"/>
      <c r="G308" s="6">
        <f>SUM(G292,G307)</f>
        <v>-1556.9196000000002</v>
      </c>
      <c r="I308" s="5" t="s">
        <v>81</v>
      </c>
      <c r="J308" s="6"/>
      <c r="K308" s="7" t="s">
        <v>11</v>
      </c>
      <c r="L308" s="6"/>
      <c r="M308" s="6">
        <f>SUM(M292,M307)</f>
        <v>-950.11999999999989</v>
      </c>
      <c r="O308" s="8" t="s">
        <v>24</v>
      </c>
      <c r="P308" s="10">
        <v>-110</v>
      </c>
      <c r="Q308" s="7" t="s">
        <v>23</v>
      </c>
      <c r="R308" s="11">
        <v>3</v>
      </c>
      <c r="S308" s="10">
        <f>P308*R308</f>
        <v>-330</v>
      </c>
    </row>
    <row r="309" spans="3:19" x14ac:dyDescent="0.25">
      <c r="C309" s="1"/>
      <c r="D309" s="1"/>
      <c r="E309" s="1"/>
      <c r="F309" s="1"/>
      <c r="G309" s="1"/>
      <c r="I309" s="1"/>
      <c r="J309" s="1"/>
      <c r="K309" s="1"/>
      <c r="L309" s="1"/>
      <c r="M309" s="1"/>
      <c r="O309" s="8" t="s">
        <v>25</v>
      </c>
      <c r="P309" s="10">
        <v>-25</v>
      </c>
      <c r="Q309" s="7" t="s">
        <v>23</v>
      </c>
      <c r="R309" s="11">
        <v>16</v>
      </c>
      <c r="S309" s="10">
        <f>P309*R309</f>
        <v>-400</v>
      </c>
    </row>
    <row r="310" spans="3:19" x14ac:dyDescent="0.25">
      <c r="C310" s="1"/>
      <c r="D310" s="1"/>
      <c r="E310" s="1"/>
      <c r="F310" s="1"/>
      <c r="G310" s="1"/>
      <c r="I310" s="1"/>
      <c r="J310" s="1"/>
      <c r="K310" s="1"/>
      <c r="L310" s="1"/>
      <c r="M310" s="1"/>
      <c r="O310" s="8" t="s">
        <v>26</v>
      </c>
      <c r="P310" s="10">
        <v>-10</v>
      </c>
      <c r="Q310" s="7" t="s">
        <v>27</v>
      </c>
      <c r="R310" s="11">
        <v>1</v>
      </c>
      <c r="S310" s="10">
        <f>P310*R310</f>
        <v>-10</v>
      </c>
    </row>
    <row r="311" spans="3:19" x14ac:dyDescent="0.25">
      <c r="C311" s="1"/>
      <c r="D311" s="1"/>
      <c r="E311" s="1"/>
      <c r="F311" s="1"/>
      <c r="G311" s="1"/>
      <c r="I311" s="1"/>
      <c r="J311" s="1"/>
      <c r="K311" s="1"/>
      <c r="L311" s="1"/>
      <c r="M311" s="1"/>
      <c r="O311" s="8" t="s">
        <v>28</v>
      </c>
      <c r="P311" s="10">
        <v>-248</v>
      </c>
      <c r="Q311" s="7" t="s">
        <v>23</v>
      </c>
      <c r="R311" s="11">
        <v>0.55000000000000004</v>
      </c>
      <c r="S311" s="10">
        <f>P311*R311</f>
        <v>-136.4</v>
      </c>
    </row>
    <row r="312" spans="3:19" x14ac:dyDescent="0.25">
      <c r="C312" s="2" t="s">
        <v>39</v>
      </c>
      <c r="D312" s="1"/>
      <c r="E312" s="1"/>
      <c r="F312" s="1"/>
      <c r="G312" s="1"/>
      <c r="I312" s="2" t="s">
        <v>39</v>
      </c>
      <c r="J312" s="1"/>
      <c r="K312" s="1"/>
      <c r="L312" s="1"/>
      <c r="M312" s="1"/>
      <c r="O312" s="5" t="s">
        <v>29</v>
      </c>
      <c r="P312" s="6"/>
      <c r="Q312" s="7" t="s">
        <v>11</v>
      </c>
      <c r="R312" s="6"/>
      <c r="S312" s="6">
        <f>SUM(S307:S311)</f>
        <v>-5345.8</v>
      </c>
    </row>
    <row r="313" spans="3:19" x14ac:dyDescent="0.25">
      <c r="C313" s="1"/>
      <c r="D313" s="1"/>
      <c r="E313" s="1"/>
      <c r="F313" s="1"/>
      <c r="G313" s="1"/>
      <c r="I313" s="1"/>
      <c r="J313" s="1"/>
      <c r="K313" s="1"/>
      <c r="L313" s="1"/>
      <c r="M313" s="1"/>
      <c r="O313" s="8" t="s">
        <v>30</v>
      </c>
      <c r="P313" s="10"/>
      <c r="Q313" s="7" t="s">
        <v>31</v>
      </c>
      <c r="R313" s="10"/>
      <c r="S313" s="10">
        <v>-65</v>
      </c>
    </row>
    <row r="314" spans="3:19" x14ac:dyDescent="0.25">
      <c r="C314" s="1" t="s">
        <v>88</v>
      </c>
      <c r="D314" s="1"/>
      <c r="E314" s="1"/>
      <c r="F314" s="1"/>
      <c r="G314" s="1"/>
      <c r="I314" s="1" t="s">
        <v>88</v>
      </c>
      <c r="J314" s="1"/>
      <c r="K314" s="1"/>
      <c r="L314" s="1"/>
      <c r="M314" s="1"/>
      <c r="O314" s="8" t="s">
        <v>32</v>
      </c>
      <c r="P314" s="10"/>
      <c r="Q314" s="7" t="s">
        <v>31</v>
      </c>
      <c r="R314" s="10"/>
      <c r="S314" s="10">
        <v>-30</v>
      </c>
    </row>
    <row r="315" spans="3:19" x14ac:dyDescent="0.25">
      <c r="C315" s="2" t="s">
        <v>1</v>
      </c>
      <c r="D315" s="2" t="s">
        <v>2</v>
      </c>
      <c r="E315" s="1"/>
      <c r="F315" s="1"/>
      <c r="G315" s="1"/>
      <c r="I315" s="2" t="s">
        <v>1</v>
      </c>
      <c r="J315" s="2" t="s">
        <v>2</v>
      </c>
      <c r="K315" s="1"/>
      <c r="L315" s="1"/>
      <c r="M315" s="1"/>
      <c r="O315" s="8" t="s">
        <v>33</v>
      </c>
      <c r="P315" s="10"/>
      <c r="Q315" s="7" t="s">
        <v>31</v>
      </c>
      <c r="R315" s="10"/>
      <c r="S315" s="10">
        <v>-150</v>
      </c>
    </row>
    <row r="316" spans="3:19" x14ac:dyDescent="0.25">
      <c r="C316" s="2" t="s">
        <v>3</v>
      </c>
      <c r="D316" s="2" t="s">
        <v>4</v>
      </c>
      <c r="E316" s="1"/>
      <c r="F316" s="1"/>
      <c r="G316" s="1"/>
      <c r="I316" s="2" t="s">
        <v>3</v>
      </c>
      <c r="J316" s="2" t="s">
        <v>115</v>
      </c>
      <c r="K316" s="1"/>
      <c r="L316" s="1"/>
      <c r="M316" s="1"/>
      <c r="O316" s="8" t="s">
        <v>34</v>
      </c>
      <c r="P316" s="10">
        <v>-550</v>
      </c>
      <c r="Q316" s="7" t="s">
        <v>23</v>
      </c>
      <c r="R316" s="11">
        <v>0.55000000000000004</v>
      </c>
      <c r="S316" s="10">
        <f>P316*R316</f>
        <v>-302.5</v>
      </c>
    </row>
    <row r="317" spans="3:19" x14ac:dyDescent="0.25">
      <c r="C317" s="2" t="s">
        <v>5</v>
      </c>
      <c r="D317" s="2" t="s">
        <v>6</v>
      </c>
      <c r="E317" s="1"/>
      <c r="F317" s="1"/>
      <c r="G317" s="1"/>
      <c r="I317" s="2" t="s">
        <v>5</v>
      </c>
      <c r="J317" s="2" t="s">
        <v>6</v>
      </c>
      <c r="K317" s="1"/>
      <c r="L317" s="1"/>
      <c r="M317" s="1"/>
      <c r="O317" s="8" t="s">
        <v>35</v>
      </c>
      <c r="P317" s="10"/>
      <c r="Q317" s="7" t="s">
        <v>11</v>
      </c>
      <c r="R317" s="10"/>
      <c r="S317" s="10">
        <v>-100</v>
      </c>
    </row>
    <row r="318" spans="3:19" x14ac:dyDescent="0.25">
      <c r="C318" s="1"/>
      <c r="D318" s="1"/>
      <c r="E318" s="1"/>
      <c r="F318" s="1"/>
      <c r="G318" s="1"/>
      <c r="I318" s="1"/>
      <c r="J318" s="1"/>
      <c r="K318" s="1"/>
      <c r="L318" s="1"/>
      <c r="M318" s="1"/>
      <c r="O318" s="5" t="s">
        <v>36</v>
      </c>
      <c r="P318" s="6"/>
      <c r="Q318" s="7" t="s">
        <v>11</v>
      </c>
      <c r="R318" s="6"/>
      <c r="S318" s="6">
        <f>SUM(S313:S317)</f>
        <v>-647.5</v>
      </c>
    </row>
    <row r="319" spans="3:19" x14ac:dyDescent="0.25">
      <c r="C319" s="3" t="s">
        <v>9</v>
      </c>
      <c r="D319" s="4" t="s">
        <v>10</v>
      </c>
      <c r="E319" s="4" t="s">
        <v>11</v>
      </c>
      <c r="F319" s="4" t="s">
        <v>12</v>
      </c>
      <c r="G319" s="4" t="s">
        <v>13</v>
      </c>
      <c r="I319" s="3" t="s">
        <v>9</v>
      </c>
      <c r="J319" s="4" t="s">
        <v>10</v>
      </c>
      <c r="K319" s="4" t="s">
        <v>11</v>
      </c>
      <c r="L319" s="4" t="s">
        <v>12</v>
      </c>
      <c r="M319" s="4" t="s">
        <v>13</v>
      </c>
      <c r="O319" s="5" t="s">
        <v>37</v>
      </c>
      <c r="P319" s="6"/>
      <c r="Q319" s="7" t="s">
        <v>11</v>
      </c>
      <c r="R319" s="6"/>
      <c r="S319" s="6">
        <f>SUM(S312,S318)</f>
        <v>-5993.3</v>
      </c>
    </row>
    <row r="320" spans="3:19" x14ac:dyDescent="0.25">
      <c r="C320" s="5" t="s">
        <v>14</v>
      </c>
      <c r="D320" s="6"/>
      <c r="E320" s="7" t="s">
        <v>11</v>
      </c>
      <c r="F320" s="6"/>
      <c r="G320" s="6"/>
      <c r="I320" s="5" t="s">
        <v>14</v>
      </c>
      <c r="J320" s="6"/>
      <c r="K320" s="7" t="s">
        <v>11</v>
      </c>
      <c r="L320" s="6"/>
      <c r="M320" s="6"/>
      <c r="O320" s="5" t="s">
        <v>81</v>
      </c>
      <c r="P320" s="6"/>
      <c r="Q320" s="7" t="s">
        <v>11</v>
      </c>
      <c r="R320" s="6"/>
      <c r="S320" s="6">
        <f>SUM(S304,S319)</f>
        <v>-850.28800000000047</v>
      </c>
    </row>
    <row r="321" spans="3:19" x14ac:dyDescent="0.25">
      <c r="C321" s="5" t="s">
        <v>89</v>
      </c>
      <c r="D321" s="6"/>
      <c r="E321" s="7" t="s">
        <v>11</v>
      </c>
      <c r="F321" s="6"/>
      <c r="G321" s="6"/>
      <c r="I321" s="5" t="s">
        <v>89</v>
      </c>
      <c r="J321" s="6"/>
      <c r="K321" s="7" t="s">
        <v>11</v>
      </c>
      <c r="L321" s="6"/>
      <c r="M321" s="6"/>
      <c r="O321" s="1"/>
      <c r="P321" s="1"/>
      <c r="Q321" s="1"/>
      <c r="R321" s="1"/>
      <c r="S321" s="1"/>
    </row>
    <row r="322" spans="3:19" x14ac:dyDescent="0.25">
      <c r="C322" s="8" t="s">
        <v>90</v>
      </c>
      <c r="D322" s="11">
        <v>0.22</v>
      </c>
      <c r="E322" s="7" t="s">
        <v>16</v>
      </c>
      <c r="F322" s="12">
        <v>10886.4</v>
      </c>
      <c r="G322" s="10">
        <f>D322*F322</f>
        <v>2395.0079999999998</v>
      </c>
      <c r="I322" s="8" t="s">
        <v>90</v>
      </c>
      <c r="J322" s="11">
        <v>0.22</v>
      </c>
      <c r="K322" s="7" t="s">
        <v>16</v>
      </c>
      <c r="L322" s="12">
        <v>11264.4</v>
      </c>
      <c r="M322" s="10">
        <f>J322*L322</f>
        <v>2478.1680000000001</v>
      </c>
      <c r="O322" s="1"/>
      <c r="P322" s="1"/>
      <c r="Q322" s="1"/>
      <c r="R322" s="1"/>
      <c r="S322" s="1"/>
    </row>
    <row r="323" spans="3:19" x14ac:dyDescent="0.25">
      <c r="C323" s="8" t="s">
        <v>48</v>
      </c>
      <c r="D323" s="11">
        <v>0.2</v>
      </c>
      <c r="E323" s="7" t="s">
        <v>16</v>
      </c>
      <c r="F323" s="12">
        <v>9504</v>
      </c>
      <c r="G323" s="10">
        <f>D323*F323</f>
        <v>1900.8000000000002</v>
      </c>
      <c r="I323" s="8" t="s">
        <v>48</v>
      </c>
      <c r="J323" s="11">
        <v>0.2</v>
      </c>
      <c r="K323" s="7" t="s">
        <v>16</v>
      </c>
      <c r="L323" s="12">
        <v>9801</v>
      </c>
      <c r="M323" s="10">
        <f>J323*L323</f>
        <v>1960.2</v>
      </c>
      <c r="O323" s="1"/>
      <c r="P323" s="1"/>
      <c r="Q323" s="1"/>
      <c r="R323" s="1"/>
      <c r="S323" s="1"/>
    </row>
    <row r="324" spans="3:19" x14ac:dyDescent="0.25">
      <c r="C324" s="8" t="s">
        <v>91</v>
      </c>
      <c r="D324" s="11">
        <v>0.45400000000000001</v>
      </c>
      <c r="E324" s="7" t="s">
        <v>16</v>
      </c>
      <c r="F324" s="12">
        <v>10240</v>
      </c>
      <c r="G324" s="10">
        <f>D324*F324</f>
        <v>4648.96</v>
      </c>
      <c r="I324" s="8" t="s">
        <v>91</v>
      </c>
      <c r="J324" s="11">
        <v>0.45400000000000001</v>
      </c>
      <c r="K324" s="7" t="s">
        <v>16</v>
      </c>
      <c r="L324" s="12">
        <v>10560</v>
      </c>
      <c r="M324" s="10">
        <f>J324*L324</f>
        <v>4794.24</v>
      </c>
      <c r="O324" s="2" t="s">
        <v>39</v>
      </c>
      <c r="P324" s="1"/>
      <c r="Q324" s="1"/>
      <c r="R324" s="1"/>
      <c r="S324" s="1"/>
    </row>
    <row r="325" spans="3:19" x14ac:dyDescent="0.25">
      <c r="C325" s="8" t="s">
        <v>18</v>
      </c>
      <c r="D325" s="11">
        <v>0.45400000000000001</v>
      </c>
      <c r="E325" s="7" t="s">
        <v>16</v>
      </c>
      <c r="F325" s="10">
        <v>900</v>
      </c>
      <c r="G325" s="10">
        <f>D325*F325</f>
        <v>408.6</v>
      </c>
      <c r="I325" s="8" t="s">
        <v>18</v>
      </c>
      <c r="J325" s="11">
        <v>0.45400000000000001</v>
      </c>
      <c r="K325" s="7" t="s">
        <v>16</v>
      </c>
      <c r="L325" s="10">
        <v>900</v>
      </c>
      <c r="M325" s="10">
        <f>J325*L325</f>
        <v>408.6</v>
      </c>
      <c r="O325" s="1"/>
      <c r="P325" s="1"/>
      <c r="Q325" s="1"/>
      <c r="R325" s="1"/>
      <c r="S325" s="1"/>
    </row>
    <row r="326" spans="3:19" x14ac:dyDescent="0.25">
      <c r="C326" s="8" t="s">
        <v>92</v>
      </c>
      <c r="D326" s="10"/>
      <c r="E326" s="7" t="s">
        <v>16</v>
      </c>
      <c r="F326" s="10"/>
      <c r="G326" s="10">
        <v>135</v>
      </c>
      <c r="I326" s="8" t="s">
        <v>92</v>
      </c>
      <c r="J326" s="10"/>
      <c r="K326" s="7" t="s">
        <v>16</v>
      </c>
      <c r="L326" s="10"/>
      <c r="M326" s="10">
        <v>102</v>
      </c>
      <c r="O326" s="1" t="s">
        <v>88</v>
      </c>
      <c r="P326" s="1"/>
      <c r="Q326" s="1"/>
      <c r="R326" s="1"/>
      <c r="S326" s="1"/>
    </row>
    <row r="327" spans="3:19" x14ac:dyDescent="0.25">
      <c r="C327" s="8" t="s">
        <v>11</v>
      </c>
      <c r="D327" s="10"/>
      <c r="E327" s="7" t="s">
        <v>11</v>
      </c>
      <c r="F327" s="10"/>
      <c r="G327" s="10"/>
      <c r="I327" s="8" t="s">
        <v>11</v>
      </c>
      <c r="J327" s="10"/>
      <c r="K327" s="7" t="s">
        <v>11</v>
      </c>
      <c r="L327" s="10"/>
      <c r="M327" s="10"/>
      <c r="O327" s="2" t="s">
        <v>1</v>
      </c>
      <c r="P327" s="2" t="s">
        <v>2</v>
      </c>
      <c r="Q327" s="1"/>
      <c r="R327" s="1"/>
      <c r="S327" s="1"/>
    </row>
    <row r="328" spans="3:19" x14ac:dyDescent="0.25">
      <c r="C328" s="8" t="s">
        <v>19</v>
      </c>
      <c r="D328" s="10"/>
      <c r="E328" s="7" t="s">
        <v>11</v>
      </c>
      <c r="F328" s="10"/>
      <c r="G328" s="10"/>
      <c r="I328" s="8" t="s">
        <v>19</v>
      </c>
      <c r="J328" s="10"/>
      <c r="K328" s="7" t="s">
        <v>11</v>
      </c>
      <c r="L328" s="10"/>
      <c r="M328" s="10"/>
      <c r="O328" s="2" t="s">
        <v>3</v>
      </c>
      <c r="P328" s="2" t="s">
        <v>116</v>
      </c>
      <c r="Q328" s="1"/>
      <c r="R328" s="1"/>
      <c r="S328" s="1"/>
    </row>
    <row r="329" spans="3:19" x14ac:dyDescent="0.25">
      <c r="C329" s="8" t="s">
        <v>11</v>
      </c>
      <c r="D329" s="10"/>
      <c r="E329" s="7" t="s">
        <v>11</v>
      </c>
      <c r="F329" s="10"/>
      <c r="G329" s="10"/>
      <c r="I329" s="8" t="s">
        <v>11</v>
      </c>
      <c r="J329" s="10"/>
      <c r="K329" s="7" t="s">
        <v>11</v>
      </c>
      <c r="L329" s="10"/>
      <c r="M329" s="10"/>
      <c r="O329" s="2" t="s">
        <v>5</v>
      </c>
      <c r="P329" s="2" t="s">
        <v>6</v>
      </c>
      <c r="Q329" s="1"/>
      <c r="R329" s="1"/>
      <c r="S329" s="1"/>
    </row>
    <row r="330" spans="3:19" x14ac:dyDescent="0.25">
      <c r="C330" s="5" t="s">
        <v>20</v>
      </c>
      <c r="D330" s="6"/>
      <c r="E330" s="7" t="s">
        <v>11</v>
      </c>
      <c r="F330" s="6"/>
      <c r="G330" s="6">
        <f>SUM(G321:G329)</f>
        <v>9488.3680000000004</v>
      </c>
      <c r="I330" s="5" t="s">
        <v>20</v>
      </c>
      <c r="J330" s="6"/>
      <c r="K330" s="7" t="s">
        <v>11</v>
      </c>
      <c r="L330" s="6"/>
      <c r="M330" s="6">
        <f>SUM(M321:M329)</f>
        <v>9743.2080000000005</v>
      </c>
      <c r="O330" s="1"/>
      <c r="P330" s="1"/>
      <c r="Q330" s="1"/>
      <c r="R330" s="1"/>
      <c r="S330" s="1"/>
    </row>
    <row r="331" spans="3:19" x14ac:dyDescent="0.25">
      <c r="C331" s="8" t="s">
        <v>11</v>
      </c>
      <c r="D331" s="10"/>
      <c r="E331" s="7" t="s">
        <v>11</v>
      </c>
      <c r="F331" s="10"/>
      <c r="G331" s="10"/>
      <c r="I331" s="8" t="s">
        <v>11</v>
      </c>
      <c r="J331" s="10"/>
      <c r="K331" s="7" t="s">
        <v>11</v>
      </c>
      <c r="L331" s="10"/>
      <c r="M331" s="10"/>
      <c r="O331" s="3" t="s">
        <v>9</v>
      </c>
      <c r="P331" s="4" t="s">
        <v>10</v>
      </c>
      <c r="Q331" s="4" t="s">
        <v>11</v>
      </c>
      <c r="R331" s="4" t="s">
        <v>12</v>
      </c>
      <c r="S331" s="4" t="s">
        <v>13</v>
      </c>
    </row>
    <row r="332" spans="3:19" x14ac:dyDescent="0.25">
      <c r="C332" s="5" t="s">
        <v>21</v>
      </c>
      <c r="D332" s="6"/>
      <c r="E332" s="7" t="s">
        <v>11</v>
      </c>
      <c r="F332" s="6"/>
      <c r="G332" s="6"/>
      <c r="I332" s="5" t="s">
        <v>21</v>
      </c>
      <c r="J332" s="6"/>
      <c r="K332" s="7" t="s">
        <v>11</v>
      </c>
      <c r="L332" s="6"/>
      <c r="M332" s="6"/>
      <c r="O332" s="5" t="s">
        <v>14</v>
      </c>
      <c r="P332" s="6"/>
      <c r="Q332" s="7" t="s">
        <v>11</v>
      </c>
      <c r="R332" s="6"/>
      <c r="S332" s="6"/>
    </row>
    <row r="333" spans="3:19" x14ac:dyDescent="0.25">
      <c r="C333" s="8" t="s">
        <v>93</v>
      </c>
      <c r="D333" s="10">
        <v>-74</v>
      </c>
      <c r="E333" s="7" t="s">
        <v>23</v>
      </c>
      <c r="F333" s="11">
        <v>2.6625000000000001</v>
      </c>
      <c r="G333" s="10">
        <f>D333*F333</f>
        <v>-197.02500000000001</v>
      </c>
      <c r="I333" s="8" t="s">
        <v>93</v>
      </c>
      <c r="J333" s="10">
        <v>-74</v>
      </c>
      <c r="K333" s="7" t="s">
        <v>23</v>
      </c>
      <c r="L333" s="11">
        <v>2.35</v>
      </c>
      <c r="M333" s="10">
        <f>J333*L333</f>
        <v>-173.9</v>
      </c>
      <c r="O333" s="5" t="s">
        <v>89</v>
      </c>
      <c r="P333" s="6"/>
      <c r="Q333" s="7" t="s">
        <v>11</v>
      </c>
      <c r="R333" s="6"/>
      <c r="S333" s="6"/>
    </row>
    <row r="334" spans="3:19" x14ac:dyDescent="0.25">
      <c r="C334" s="8" t="s">
        <v>56</v>
      </c>
      <c r="D334" s="10">
        <v>-498</v>
      </c>
      <c r="E334" s="7" t="s">
        <v>23</v>
      </c>
      <c r="F334" s="11">
        <v>2</v>
      </c>
      <c r="G334" s="10">
        <f>D334*F334</f>
        <v>-996</v>
      </c>
      <c r="I334" s="8" t="s">
        <v>56</v>
      </c>
      <c r="J334" s="10">
        <v>-498</v>
      </c>
      <c r="K334" s="7" t="s">
        <v>23</v>
      </c>
      <c r="L334" s="11">
        <v>1.8125</v>
      </c>
      <c r="M334" s="10">
        <f>J334*L334</f>
        <v>-902.625</v>
      </c>
      <c r="O334" s="8" t="s">
        <v>90</v>
      </c>
      <c r="P334" s="11">
        <v>0.22</v>
      </c>
      <c r="Q334" s="7" t="s">
        <v>16</v>
      </c>
      <c r="R334" s="12">
        <v>11264.4</v>
      </c>
      <c r="S334" s="10">
        <f>P334*R334</f>
        <v>2478.1680000000001</v>
      </c>
    </row>
    <row r="335" spans="3:19" x14ac:dyDescent="0.25">
      <c r="C335" s="8" t="s">
        <v>94</v>
      </c>
      <c r="D335" s="10">
        <v>-1625</v>
      </c>
      <c r="E335" s="7" t="s">
        <v>23</v>
      </c>
      <c r="F335" s="11"/>
      <c r="G335" s="10"/>
      <c r="I335" s="8" t="s">
        <v>94</v>
      </c>
      <c r="J335" s="10">
        <v>-1625</v>
      </c>
      <c r="K335" s="7" t="s">
        <v>23</v>
      </c>
      <c r="L335" s="11"/>
      <c r="M335" s="10"/>
      <c r="O335" s="8" t="s">
        <v>48</v>
      </c>
      <c r="P335" s="11">
        <v>0.2</v>
      </c>
      <c r="Q335" s="7" t="s">
        <v>16</v>
      </c>
      <c r="R335" s="12">
        <v>9801</v>
      </c>
      <c r="S335" s="10">
        <f>P335*R335</f>
        <v>1960.2</v>
      </c>
    </row>
    <row r="336" spans="3:19" x14ac:dyDescent="0.25">
      <c r="C336" s="8" t="s">
        <v>95</v>
      </c>
      <c r="D336" s="10"/>
      <c r="E336" s="7" t="s">
        <v>23</v>
      </c>
      <c r="F336" s="10"/>
      <c r="G336" s="10">
        <v>-295</v>
      </c>
      <c r="I336" s="8" t="s">
        <v>95</v>
      </c>
      <c r="J336" s="10"/>
      <c r="K336" s="7" t="s">
        <v>23</v>
      </c>
      <c r="L336" s="10"/>
      <c r="M336" s="10">
        <v>-295</v>
      </c>
      <c r="O336" s="8" t="s">
        <v>91</v>
      </c>
      <c r="P336" s="11">
        <v>0.45400000000000001</v>
      </c>
      <c r="Q336" s="7" t="s">
        <v>16</v>
      </c>
      <c r="R336" s="12">
        <v>10560</v>
      </c>
      <c r="S336" s="10">
        <f>P336*R336</f>
        <v>4794.24</v>
      </c>
    </row>
    <row r="337" spans="3:19" x14ac:dyDescent="0.25">
      <c r="C337" s="8" t="s">
        <v>96</v>
      </c>
      <c r="D337" s="10"/>
      <c r="E337" s="7" t="s">
        <v>23</v>
      </c>
      <c r="F337" s="10"/>
      <c r="G337" s="10">
        <v>-190</v>
      </c>
      <c r="I337" s="8" t="s">
        <v>96</v>
      </c>
      <c r="J337" s="10"/>
      <c r="K337" s="7" t="s">
        <v>23</v>
      </c>
      <c r="L337" s="10"/>
      <c r="M337" s="10">
        <v>-190</v>
      </c>
      <c r="O337" s="8" t="s">
        <v>18</v>
      </c>
      <c r="P337" s="11">
        <v>0.45400000000000001</v>
      </c>
      <c r="Q337" s="7" t="s">
        <v>16</v>
      </c>
      <c r="R337" s="10">
        <v>900</v>
      </c>
      <c r="S337" s="10">
        <f>P337*R337</f>
        <v>408.6</v>
      </c>
    </row>
    <row r="338" spans="3:19" x14ac:dyDescent="0.25">
      <c r="C338" s="8" t="s">
        <v>71</v>
      </c>
      <c r="D338" s="10">
        <v>-2169</v>
      </c>
      <c r="E338" s="7" t="s">
        <v>27</v>
      </c>
      <c r="F338" s="11">
        <v>1</v>
      </c>
      <c r="G338" s="10">
        <f>D338*F338</f>
        <v>-2169</v>
      </c>
      <c r="I338" s="8" t="s">
        <v>71</v>
      </c>
      <c r="J338" s="10">
        <v>-2169</v>
      </c>
      <c r="K338" s="7" t="s">
        <v>27</v>
      </c>
      <c r="L338" s="11">
        <v>1</v>
      </c>
      <c r="M338" s="10">
        <f>J338*L338</f>
        <v>-2169</v>
      </c>
      <c r="O338" s="8" t="s">
        <v>92</v>
      </c>
      <c r="P338" s="10"/>
      <c r="Q338" s="7" t="s">
        <v>16</v>
      </c>
      <c r="R338" s="10"/>
      <c r="S338" s="10">
        <v>68</v>
      </c>
    </row>
    <row r="339" spans="3:19" x14ac:dyDescent="0.25">
      <c r="C339" s="8" t="s">
        <v>70</v>
      </c>
      <c r="D339" s="10">
        <v>-636</v>
      </c>
      <c r="E339" s="7" t="s">
        <v>27</v>
      </c>
      <c r="F339" s="11">
        <v>1.5</v>
      </c>
      <c r="G339" s="10">
        <f>D339*F339</f>
        <v>-954</v>
      </c>
      <c r="I339" s="8" t="s">
        <v>70</v>
      </c>
      <c r="J339" s="10">
        <v>-636</v>
      </c>
      <c r="K339" s="7" t="s">
        <v>27</v>
      </c>
      <c r="L339" s="11">
        <v>1.33</v>
      </c>
      <c r="M339" s="10">
        <f>J339*L339</f>
        <v>-845.88</v>
      </c>
      <c r="O339" s="8" t="s">
        <v>11</v>
      </c>
      <c r="P339" s="10"/>
      <c r="Q339" s="7" t="s">
        <v>11</v>
      </c>
      <c r="R339" s="10"/>
      <c r="S339" s="10"/>
    </row>
    <row r="340" spans="3:19" x14ac:dyDescent="0.25">
      <c r="C340" s="8" t="s">
        <v>26</v>
      </c>
      <c r="D340" s="10">
        <v>-636</v>
      </c>
      <c r="E340" s="7" t="s">
        <v>27</v>
      </c>
      <c r="F340" s="11">
        <v>1</v>
      </c>
      <c r="G340" s="10">
        <f>D340*F340</f>
        <v>-636</v>
      </c>
      <c r="I340" s="8" t="s">
        <v>26</v>
      </c>
      <c r="J340" s="10">
        <v>-636</v>
      </c>
      <c r="K340" s="7" t="s">
        <v>27</v>
      </c>
      <c r="L340" s="11">
        <v>1</v>
      </c>
      <c r="M340" s="10">
        <f>J340*L340</f>
        <v>-636</v>
      </c>
      <c r="O340" s="8" t="s">
        <v>19</v>
      </c>
      <c r="P340" s="10"/>
      <c r="Q340" s="7" t="s">
        <v>11</v>
      </c>
      <c r="R340" s="10"/>
      <c r="S340" s="10"/>
    </row>
    <row r="341" spans="3:19" x14ac:dyDescent="0.25">
      <c r="C341" s="8" t="s">
        <v>97</v>
      </c>
      <c r="D341" s="10">
        <v>-1000</v>
      </c>
      <c r="E341" s="7" t="s">
        <v>23</v>
      </c>
      <c r="F341" s="11">
        <v>0.65</v>
      </c>
      <c r="G341" s="10">
        <f>D341*F341</f>
        <v>-650</v>
      </c>
      <c r="I341" s="8" t="s">
        <v>97</v>
      </c>
      <c r="J341" s="10">
        <v>-1000</v>
      </c>
      <c r="K341" s="7" t="s">
        <v>23</v>
      </c>
      <c r="L341" s="11">
        <v>0.55000000000000004</v>
      </c>
      <c r="M341" s="10">
        <f>J341*L341</f>
        <v>-550</v>
      </c>
      <c r="O341" s="8" t="s">
        <v>11</v>
      </c>
      <c r="P341" s="10"/>
      <c r="Q341" s="7" t="s">
        <v>11</v>
      </c>
      <c r="R341" s="10"/>
      <c r="S341" s="10"/>
    </row>
    <row r="342" spans="3:19" x14ac:dyDescent="0.25">
      <c r="C342" s="5" t="s">
        <v>29</v>
      </c>
      <c r="D342" s="6"/>
      <c r="E342" s="7" t="s">
        <v>11</v>
      </c>
      <c r="F342" s="6"/>
      <c r="G342" s="6">
        <f>SUM(G333:G341)</f>
        <v>-6087.0249999999996</v>
      </c>
      <c r="I342" s="5" t="s">
        <v>29</v>
      </c>
      <c r="J342" s="6"/>
      <c r="K342" s="7" t="s">
        <v>11</v>
      </c>
      <c r="L342" s="6"/>
      <c r="M342" s="6">
        <f>SUM(M333:M341)</f>
        <v>-5762.4049999999997</v>
      </c>
      <c r="O342" s="5" t="s">
        <v>20</v>
      </c>
      <c r="P342" s="6"/>
      <c r="Q342" s="7" t="s">
        <v>11</v>
      </c>
      <c r="R342" s="6"/>
      <c r="S342" s="6">
        <f>SUM(S333:S341)</f>
        <v>9709.2080000000005</v>
      </c>
    </row>
    <row r="343" spans="3:19" x14ac:dyDescent="0.25">
      <c r="C343" s="8" t="s">
        <v>11</v>
      </c>
      <c r="D343" s="10"/>
      <c r="E343" s="7" t="s">
        <v>11</v>
      </c>
      <c r="F343" s="10"/>
      <c r="G343" s="10"/>
      <c r="I343" s="8" t="s">
        <v>11</v>
      </c>
      <c r="J343" s="10"/>
      <c r="K343" s="7" t="s">
        <v>11</v>
      </c>
      <c r="L343" s="10"/>
      <c r="M343" s="10"/>
      <c r="O343" s="8" t="s">
        <v>11</v>
      </c>
      <c r="P343" s="10"/>
      <c r="Q343" s="7" t="s">
        <v>11</v>
      </c>
      <c r="R343" s="10"/>
      <c r="S343" s="10"/>
    </row>
    <row r="344" spans="3:19" x14ac:dyDescent="0.25">
      <c r="C344" s="8" t="s">
        <v>30</v>
      </c>
      <c r="D344" s="10"/>
      <c r="E344" s="7" t="s">
        <v>31</v>
      </c>
      <c r="F344" s="10"/>
      <c r="G344" s="10">
        <v>-200</v>
      </c>
      <c r="I344" s="8" t="s">
        <v>30</v>
      </c>
      <c r="J344" s="10"/>
      <c r="K344" s="7" t="s">
        <v>31</v>
      </c>
      <c r="L344" s="10"/>
      <c r="M344" s="10">
        <v>-200</v>
      </c>
      <c r="O344" s="5" t="s">
        <v>21</v>
      </c>
      <c r="P344" s="6"/>
      <c r="Q344" s="7" t="s">
        <v>11</v>
      </c>
      <c r="R344" s="6"/>
      <c r="S344" s="6"/>
    </row>
    <row r="345" spans="3:19" x14ac:dyDescent="0.25">
      <c r="C345" s="8" t="s">
        <v>98</v>
      </c>
      <c r="D345" s="10"/>
      <c r="E345" s="7" t="s">
        <v>31</v>
      </c>
      <c r="F345" s="10"/>
      <c r="G345" s="10">
        <v>-100</v>
      </c>
      <c r="I345" s="8" t="s">
        <v>98</v>
      </c>
      <c r="J345" s="10"/>
      <c r="K345" s="7" t="s">
        <v>31</v>
      </c>
      <c r="L345" s="10"/>
      <c r="M345" s="10">
        <v>-100</v>
      </c>
      <c r="O345" s="8" t="s">
        <v>93</v>
      </c>
      <c r="P345" s="10">
        <v>-74</v>
      </c>
      <c r="Q345" s="7" t="s">
        <v>23</v>
      </c>
      <c r="R345" s="11">
        <v>2.2999999999999998</v>
      </c>
      <c r="S345" s="10">
        <f>P345*R345</f>
        <v>-170.2</v>
      </c>
    </row>
    <row r="346" spans="3:19" x14ac:dyDescent="0.25">
      <c r="C346" s="8" t="s">
        <v>99</v>
      </c>
      <c r="D346" s="10"/>
      <c r="E346" s="7" t="s">
        <v>31</v>
      </c>
      <c r="F346" s="10"/>
      <c r="G346" s="10">
        <v>-40</v>
      </c>
      <c r="I346" s="8" t="s">
        <v>99</v>
      </c>
      <c r="J346" s="10"/>
      <c r="K346" s="7" t="s">
        <v>31</v>
      </c>
      <c r="L346" s="10"/>
      <c r="M346" s="10">
        <v>-40</v>
      </c>
      <c r="O346" s="8" t="s">
        <v>56</v>
      </c>
      <c r="P346" s="10">
        <v>-498</v>
      </c>
      <c r="Q346" s="7" t="s">
        <v>23</v>
      </c>
      <c r="R346" s="11">
        <v>1.75</v>
      </c>
      <c r="S346" s="10">
        <f>P346*R346</f>
        <v>-871.5</v>
      </c>
    </row>
    <row r="347" spans="3:19" x14ac:dyDescent="0.25">
      <c r="C347" s="8" t="s">
        <v>100</v>
      </c>
      <c r="D347" s="10"/>
      <c r="E347" s="7" t="s">
        <v>31</v>
      </c>
      <c r="F347" s="10"/>
      <c r="G347" s="10">
        <v>-60</v>
      </c>
      <c r="I347" s="8" t="s">
        <v>100</v>
      </c>
      <c r="J347" s="10"/>
      <c r="K347" s="7" t="s">
        <v>31</v>
      </c>
      <c r="L347" s="10"/>
      <c r="M347" s="10">
        <v>-60</v>
      </c>
      <c r="O347" s="8" t="s">
        <v>94</v>
      </c>
      <c r="P347" s="10">
        <v>-1625</v>
      </c>
      <c r="Q347" s="7" t="s">
        <v>23</v>
      </c>
      <c r="R347" s="11"/>
      <c r="S347" s="10"/>
    </row>
    <row r="348" spans="3:19" x14ac:dyDescent="0.25">
      <c r="C348" s="8" t="s">
        <v>34</v>
      </c>
      <c r="D348" s="10"/>
      <c r="E348" s="7" t="s">
        <v>23</v>
      </c>
      <c r="F348" s="10"/>
      <c r="G348" s="10">
        <v>-320</v>
      </c>
      <c r="I348" s="8" t="s">
        <v>34</v>
      </c>
      <c r="J348" s="10"/>
      <c r="K348" s="7" t="s">
        <v>23</v>
      </c>
      <c r="L348" s="10"/>
      <c r="M348" s="10">
        <v>-320</v>
      </c>
      <c r="O348" s="8" t="s">
        <v>95</v>
      </c>
      <c r="P348" s="10"/>
      <c r="Q348" s="7" t="s">
        <v>23</v>
      </c>
      <c r="R348" s="10"/>
      <c r="S348" s="10">
        <v>-295</v>
      </c>
    </row>
    <row r="349" spans="3:19" x14ac:dyDescent="0.25">
      <c r="C349" s="8" t="s">
        <v>35</v>
      </c>
      <c r="D349" s="10"/>
      <c r="E349" s="7" t="s">
        <v>11</v>
      </c>
      <c r="F349" s="10"/>
      <c r="G349" s="10">
        <v>-250</v>
      </c>
      <c r="I349" s="8" t="s">
        <v>35</v>
      </c>
      <c r="J349" s="10"/>
      <c r="K349" s="7" t="s">
        <v>11</v>
      </c>
      <c r="L349" s="10"/>
      <c r="M349" s="10">
        <v>-250</v>
      </c>
      <c r="O349" s="8" t="s">
        <v>96</v>
      </c>
      <c r="P349" s="10"/>
      <c r="Q349" s="7" t="s">
        <v>23</v>
      </c>
      <c r="R349" s="10"/>
      <c r="S349" s="10">
        <v>-190</v>
      </c>
    </row>
    <row r="350" spans="3:19" x14ac:dyDescent="0.25">
      <c r="C350" s="5" t="s">
        <v>36</v>
      </c>
      <c r="D350" s="6"/>
      <c r="E350" s="7" t="s">
        <v>11</v>
      </c>
      <c r="F350" s="6"/>
      <c r="G350" s="6">
        <f>SUM(G344:G349)</f>
        <v>-970</v>
      </c>
      <c r="I350" s="5" t="s">
        <v>36</v>
      </c>
      <c r="J350" s="6"/>
      <c r="K350" s="7" t="s">
        <v>11</v>
      </c>
      <c r="L350" s="6"/>
      <c r="M350" s="6">
        <f>SUM(M344:M349)</f>
        <v>-970</v>
      </c>
      <c r="O350" s="8" t="s">
        <v>71</v>
      </c>
      <c r="P350" s="10">
        <v>-2169</v>
      </c>
      <c r="Q350" s="7" t="s">
        <v>27</v>
      </c>
      <c r="R350" s="11">
        <v>1</v>
      </c>
      <c r="S350" s="10">
        <f>P350*R350</f>
        <v>-2169</v>
      </c>
    </row>
    <row r="351" spans="3:19" x14ac:dyDescent="0.25">
      <c r="C351" s="5" t="s">
        <v>37</v>
      </c>
      <c r="D351" s="6"/>
      <c r="E351" s="7" t="s">
        <v>11</v>
      </c>
      <c r="F351" s="6"/>
      <c r="G351" s="6">
        <f>SUM(G342,G350)</f>
        <v>-7057.0249999999996</v>
      </c>
      <c r="I351" s="5" t="s">
        <v>37</v>
      </c>
      <c r="J351" s="6"/>
      <c r="K351" s="7" t="s">
        <v>11</v>
      </c>
      <c r="L351" s="6"/>
      <c r="M351" s="6">
        <f>SUM(M342,M350)</f>
        <v>-6732.4049999999997</v>
      </c>
      <c r="O351" s="8" t="s">
        <v>70</v>
      </c>
      <c r="P351" s="10">
        <v>-636</v>
      </c>
      <c r="Q351" s="7" t="s">
        <v>27</v>
      </c>
      <c r="R351" s="11">
        <v>1.33</v>
      </c>
      <c r="S351" s="10">
        <f>P351*R351</f>
        <v>-845.88</v>
      </c>
    </row>
    <row r="352" spans="3:19" x14ac:dyDescent="0.25">
      <c r="C352" s="5" t="s">
        <v>101</v>
      </c>
      <c r="D352" s="6"/>
      <c r="E352" s="7" t="s">
        <v>11</v>
      </c>
      <c r="F352" s="6"/>
      <c r="G352" s="6">
        <f>SUM(G330,G351)</f>
        <v>2431.3430000000008</v>
      </c>
      <c r="I352" s="5" t="s">
        <v>101</v>
      </c>
      <c r="J352" s="6"/>
      <c r="K352" s="7" t="s">
        <v>11</v>
      </c>
      <c r="L352" s="6"/>
      <c r="M352" s="6">
        <f>SUM(M330,M351)</f>
        <v>3010.8030000000008</v>
      </c>
      <c r="O352" s="8" t="s">
        <v>26</v>
      </c>
      <c r="P352" s="10">
        <v>-636</v>
      </c>
      <c r="Q352" s="7" t="s">
        <v>27</v>
      </c>
      <c r="R352" s="11">
        <v>1</v>
      </c>
      <c r="S352" s="10">
        <f>P352*R352</f>
        <v>-636</v>
      </c>
    </row>
    <row r="353" spans="3:19" x14ac:dyDescent="0.25">
      <c r="C353" s="1"/>
      <c r="D353" s="1"/>
      <c r="E353" s="1"/>
      <c r="F353" s="1"/>
      <c r="G353" s="1"/>
      <c r="I353" s="1"/>
      <c r="J353" s="1"/>
      <c r="K353" s="1"/>
      <c r="L353" s="1"/>
      <c r="M353" s="1"/>
      <c r="O353" s="8" t="s">
        <v>97</v>
      </c>
      <c r="P353" s="10">
        <v>-1000</v>
      </c>
      <c r="Q353" s="7" t="s">
        <v>23</v>
      </c>
      <c r="R353" s="11">
        <v>0.55000000000000004</v>
      </c>
      <c r="S353" s="10">
        <f>P353*R353</f>
        <v>-550</v>
      </c>
    </row>
    <row r="354" spans="3:19" x14ac:dyDescent="0.25">
      <c r="C354" s="2" t="s">
        <v>102</v>
      </c>
      <c r="D354" s="1"/>
      <c r="E354" s="1"/>
      <c r="F354" s="1"/>
      <c r="G354" s="1"/>
      <c r="I354" s="2" t="s">
        <v>102</v>
      </c>
      <c r="J354" s="1"/>
      <c r="K354" s="1"/>
      <c r="L354" s="1"/>
      <c r="M354" s="1"/>
      <c r="O354" s="5" t="s">
        <v>29</v>
      </c>
      <c r="P354" s="6"/>
      <c r="Q354" s="7" t="s">
        <v>11</v>
      </c>
      <c r="R354" s="6"/>
      <c r="S354" s="6">
        <f>SUM(S345:S353)</f>
        <v>-5727.58</v>
      </c>
    </row>
    <row r="355" spans="3:19" x14ac:dyDescent="0.25">
      <c r="C355" s="2" t="s">
        <v>103</v>
      </c>
      <c r="D355" s="1"/>
      <c r="E355" s="1"/>
      <c r="F355" s="1"/>
      <c r="G355" s="1"/>
      <c r="I355" s="2" t="s">
        <v>103</v>
      </c>
      <c r="J355" s="1"/>
      <c r="K355" s="1"/>
      <c r="L355" s="1"/>
      <c r="M355" s="1"/>
      <c r="O355" s="8" t="s">
        <v>11</v>
      </c>
      <c r="P355" s="10"/>
      <c r="Q355" s="7" t="s">
        <v>11</v>
      </c>
      <c r="R355" s="10"/>
      <c r="S355" s="10"/>
    </row>
    <row r="356" spans="3:19" x14ac:dyDescent="0.25">
      <c r="C356" s="1"/>
      <c r="D356" s="1"/>
      <c r="E356" s="1"/>
      <c r="F356" s="1"/>
      <c r="G356" s="1"/>
      <c r="I356" s="1"/>
      <c r="J356" s="1"/>
      <c r="K356" s="1"/>
      <c r="L356" s="1"/>
      <c r="M356" s="1"/>
      <c r="O356" s="8" t="s">
        <v>30</v>
      </c>
      <c r="P356" s="10"/>
      <c r="Q356" s="7" t="s">
        <v>31</v>
      </c>
      <c r="R356" s="10"/>
      <c r="S356" s="10">
        <v>-200</v>
      </c>
    </row>
    <row r="357" spans="3:19" x14ac:dyDescent="0.25">
      <c r="C357" s="2" t="s">
        <v>39</v>
      </c>
      <c r="D357" s="1"/>
      <c r="E357" s="1"/>
      <c r="F357" s="1"/>
      <c r="G357" s="1"/>
      <c r="I357" s="2" t="s">
        <v>39</v>
      </c>
      <c r="J357" s="1"/>
      <c r="K357" s="1"/>
      <c r="L357" s="1"/>
      <c r="M357" s="1"/>
      <c r="O357" s="8" t="s">
        <v>98</v>
      </c>
      <c r="P357" s="10"/>
      <c r="Q357" s="7" t="s">
        <v>31</v>
      </c>
      <c r="R357" s="10"/>
      <c r="S357" s="10">
        <v>-100</v>
      </c>
    </row>
    <row r="358" spans="3:19" x14ac:dyDescent="0.25">
      <c r="C358" s="1"/>
      <c r="D358" s="1"/>
      <c r="E358" s="1"/>
      <c r="F358" s="1"/>
      <c r="G358" s="1"/>
      <c r="I358" s="1"/>
      <c r="J358" s="1"/>
      <c r="K358" s="1"/>
      <c r="L358" s="1"/>
      <c r="M358" s="1"/>
      <c r="O358" s="8" t="s">
        <v>99</v>
      </c>
      <c r="P358" s="10"/>
      <c r="Q358" s="7" t="s">
        <v>31</v>
      </c>
      <c r="R358" s="10"/>
      <c r="S358" s="10">
        <v>-35</v>
      </c>
    </row>
    <row r="359" spans="3:19" x14ac:dyDescent="0.25">
      <c r="C359" s="1" t="s">
        <v>104</v>
      </c>
      <c r="D359" s="1"/>
      <c r="E359" s="1"/>
      <c r="F359" s="1"/>
      <c r="G359" s="1"/>
      <c r="I359" s="1" t="s">
        <v>104</v>
      </c>
      <c r="J359" s="1"/>
      <c r="K359" s="1"/>
      <c r="L359" s="1"/>
      <c r="M359" s="1"/>
      <c r="O359" s="8" t="s">
        <v>100</v>
      </c>
      <c r="P359" s="10"/>
      <c r="Q359" s="7" t="s">
        <v>31</v>
      </c>
      <c r="R359" s="10"/>
      <c r="S359" s="10">
        <v>-50</v>
      </c>
    </row>
    <row r="360" spans="3:19" x14ac:dyDescent="0.25">
      <c r="C360" s="2" t="s">
        <v>1</v>
      </c>
      <c r="D360" s="2" t="s">
        <v>2</v>
      </c>
      <c r="E360" s="1"/>
      <c r="F360" s="1"/>
      <c r="G360" s="1"/>
      <c r="I360" s="2" t="s">
        <v>1</v>
      </c>
      <c r="J360" s="2" t="s">
        <v>2</v>
      </c>
      <c r="K360" s="1"/>
      <c r="L360" s="1"/>
      <c r="M360" s="1"/>
      <c r="O360" s="8" t="s">
        <v>34</v>
      </c>
      <c r="P360" s="10"/>
      <c r="Q360" s="7" t="s">
        <v>23</v>
      </c>
      <c r="R360" s="10"/>
      <c r="S360" s="10">
        <v>-400</v>
      </c>
    </row>
    <row r="361" spans="3:19" x14ac:dyDescent="0.25">
      <c r="C361" s="2" t="s">
        <v>3</v>
      </c>
      <c r="D361" s="2" t="s">
        <v>4</v>
      </c>
      <c r="E361" s="1"/>
      <c r="F361" s="1"/>
      <c r="G361" s="1"/>
      <c r="I361" s="2" t="s">
        <v>3</v>
      </c>
      <c r="J361" s="2" t="s">
        <v>115</v>
      </c>
      <c r="K361" s="1"/>
      <c r="L361" s="1"/>
      <c r="M361" s="1"/>
      <c r="O361" s="8" t="s">
        <v>35</v>
      </c>
      <c r="P361" s="10"/>
      <c r="Q361" s="7" t="s">
        <v>11</v>
      </c>
      <c r="R361" s="10"/>
      <c r="S361" s="10">
        <v>-200</v>
      </c>
    </row>
    <row r="362" spans="3:19" x14ac:dyDescent="0.25">
      <c r="C362" s="2" t="s">
        <v>5</v>
      </c>
      <c r="D362" s="2" t="s">
        <v>6</v>
      </c>
      <c r="E362" s="1"/>
      <c r="F362" s="1"/>
      <c r="G362" s="1"/>
      <c r="I362" s="2" t="s">
        <v>5</v>
      </c>
      <c r="J362" s="2" t="s">
        <v>6</v>
      </c>
      <c r="K362" s="1"/>
      <c r="L362" s="1"/>
      <c r="M362" s="1"/>
      <c r="O362" s="5" t="s">
        <v>36</v>
      </c>
      <c r="P362" s="6"/>
      <c r="Q362" s="7" t="s">
        <v>11</v>
      </c>
      <c r="R362" s="6"/>
      <c r="S362" s="6">
        <f>SUM(S356:S361)</f>
        <v>-985</v>
      </c>
    </row>
    <row r="363" spans="3:19" x14ac:dyDescent="0.25">
      <c r="C363" s="1"/>
      <c r="D363" s="1"/>
      <c r="E363" s="1"/>
      <c r="F363" s="1"/>
      <c r="G363" s="1"/>
      <c r="I363" s="1"/>
      <c r="J363" s="1"/>
      <c r="K363" s="1"/>
      <c r="L363" s="1"/>
      <c r="M363" s="1"/>
      <c r="O363" s="5" t="s">
        <v>37</v>
      </c>
      <c r="P363" s="6"/>
      <c r="Q363" s="7" t="s">
        <v>11</v>
      </c>
      <c r="R363" s="6"/>
      <c r="S363" s="6">
        <f>SUM(S354,S362)</f>
        <v>-6712.58</v>
      </c>
    </row>
    <row r="364" spans="3:19" x14ac:dyDescent="0.25">
      <c r="C364" s="3" t="s">
        <v>9</v>
      </c>
      <c r="D364" s="4" t="s">
        <v>10</v>
      </c>
      <c r="E364" s="4" t="s">
        <v>11</v>
      </c>
      <c r="F364" s="4" t="s">
        <v>12</v>
      </c>
      <c r="G364" s="4" t="s">
        <v>13</v>
      </c>
      <c r="I364" s="3" t="s">
        <v>9</v>
      </c>
      <c r="J364" s="4" t="s">
        <v>10</v>
      </c>
      <c r="K364" s="4" t="s">
        <v>11</v>
      </c>
      <c r="L364" s="4" t="s">
        <v>12</v>
      </c>
      <c r="M364" s="4" t="s">
        <v>13</v>
      </c>
      <c r="O364" s="5" t="s">
        <v>101</v>
      </c>
      <c r="P364" s="6"/>
      <c r="Q364" s="7" t="s">
        <v>11</v>
      </c>
      <c r="R364" s="6"/>
      <c r="S364" s="6">
        <f>SUM(S342,S363)</f>
        <v>2996.6280000000006</v>
      </c>
    </row>
    <row r="365" spans="3:19" x14ac:dyDescent="0.25">
      <c r="C365" s="5" t="s">
        <v>14</v>
      </c>
      <c r="D365" s="6"/>
      <c r="E365" s="7" t="s">
        <v>11</v>
      </c>
      <c r="F365" s="6"/>
      <c r="G365" s="6"/>
      <c r="I365" s="5" t="s">
        <v>14</v>
      </c>
      <c r="J365" s="6"/>
      <c r="K365" s="7" t="s">
        <v>11</v>
      </c>
      <c r="L365" s="6"/>
      <c r="M365" s="6"/>
      <c r="O365" s="1"/>
      <c r="P365" s="1"/>
      <c r="Q365" s="1"/>
      <c r="R365" s="1"/>
      <c r="S365" s="1"/>
    </row>
    <row r="366" spans="3:19" x14ac:dyDescent="0.25">
      <c r="C366" s="5" t="s">
        <v>89</v>
      </c>
      <c r="D366" s="6"/>
      <c r="E366" s="7" t="s">
        <v>11</v>
      </c>
      <c r="F366" s="6"/>
      <c r="G366" s="6"/>
      <c r="I366" s="5" t="s">
        <v>89</v>
      </c>
      <c r="J366" s="6"/>
      <c r="K366" s="7" t="s">
        <v>11</v>
      </c>
      <c r="L366" s="6"/>
      <c r="M366" s="6"/>
      <c r="O366" s="2" t="s">
        <v>102</v>
      </c>
      <c r="P366" s="1"/>
      <c r="Q366" s="1"/>
      <c r="R366" s="1"/>
      <c r="S366" s="1"/>
    </row>
    <row r="367" spans="3:19" x14ac:dyDescent="0.25">
      <c r="C367" s="8" t="s">
        <v>105</v>
      </c>
      <c r="D367" s="11">
        <v>-1</v>
      </c>
      <c r="E367" s="7" t="s">
        <v>16</v>
      </c>
      <c r="F367" s="10">
        <v>5500</v>
      </c>
      <c r="G367" s="10">
        <f>D367*F367</f>
        <v>-5500</v>
      </c>
      <c r="I367" s="8" t="s">
        <v>105</v>
      </c>
      <c r="J367" s="11">
        <v>-1</v>
      </c>
      <c r="K367" s="7" t="s">
        <v>16</v>
      </c>
      <c r="L367" s="10">
        <v>4500</v>
      </c>
      <c r="M367" s="10">
        <f>J367*L367</f>
        <v>-4500</v>
      </c>
      <c r="O367" s="2" t="s">
        <v>103</v>
      </c>
      <c r="P367" s="1"/>
      <c r="Q367" s="1"/>
      <c r="R367" s="1"/>
      <c r="S367" s="1"/>
    </row>
    <row r="368" spans="3:19" x14ac:dyDescent="0.25">
      <c r="C368" s="8" t="s">
        <v>106</v>
      </c>
      <c r="D368" s="11">
        <v>0.98</v>
      </c>
      <c r="E368" s="7" t="s">
        <v>16</v>
      </c>
      <c r="F368" s="10">
        <v>10640</v>
      </c>
      <c r="G368" s="10">
        <f>D368*F368</f>
        <v>10427.199999999999</v>
      </c>
      <c r="I368" s="8" t="s">
        <v>106</v>
      </c>
      <c r="J368" s="11">
        <v>0.98</v>
      </c>
      <c r="K368" s="7" t="s">
        <v>16</v>
      </c>
      <c r="L368" s="10">
        <v>10480</v>
      </c>
      <c r="M368" s="10">
        <f>J368*L368</f>
        <v>10270.4</v>
      </c>
      <c r="O368" s="1"/>
      <c r="P368" s="1"/>
      <c r="Q368" s="1"/>
      <c r="R368" s="1"/>
      <c r="S368" s="1"/>
    </row>
    <row r="369" spans="3:19" x14ac:dyDescent="0.25">
      <c r="C369" s="8" t="s">
        <v>18</v>
      </c>
      <c r="D369" s="11">
        <v>0.98</v>
      </c>
      <c r="E369" s="7" t="s">
        <v>16</v>
      </c>
      <c r="F369" s="10">
        <v>900</v>
      </c>
      <c r="G369" s="10">
        <f>D369*F369</f>
        <v>882</v>
      </c>
      <c r="I369" s="8" t="s">
        <v>18</v>
      </c>
      <c r="J369" s="11">
        <v>0.98</v>
      </c>
      <c r="K369" s="7" t="s">
        <v>16</v>
      </c>
      <c r="L369" s="10">
        <v>900</v>
      </c>
      <c r="M369" s="10">
        <f>J369*L369</f>
        <v>882</v>
      </c>
      <c r="O369" s="2" t="s">
        <v>39</v>
      </c>
      <c r="P369" s="1"/>
      <c r="Q369" s="1"/>
      <c r="R369" s="1"/>
      <c r="S369" s="1"/>
    </row>
    <row r="370" spans="3:19" x14ac:dyDescent="0.25">
      <c r="C370" s="8" t="s">
        <v>11</v>
      </c>
      <c r="D370" s="10"/>
      <c r="E370" s="7" t="s">
        <v>11</v>
      </c>
      <c r="F370" s="10"/>
      <c r="G370" s="10"/>
      <c r="I370" s="8" t="s">
        <v>11</v>
      </c>
      <c r="J370" s="10"/>
      <c r="K370" s="7" t="s">
        <v>11</v>
      </c>
      <c r="L370" s="10"/>
      <c r="M370" s="10"/>
      <c r="O370" s="1"/>
      <c r="P370" s="1"/>
      <c r="Q370" s="1"/>
      <c r="R370" s="1"/>
      <c r="S370" s="1"/>
    </row>
    <row r="371" spans="3:19" x14ac:dyDescent="0.25">
      <c r="C371" s="8" t="s">
        <v>19</v>
      </c>
      <c r="D371" s="10"/>
      <c r="E371" s="7" t="s">
        <v>11</v>
      </c>
      <c r="F371" s="10"/>
      <c r="G371" s="10"/>
      <c r="I371" s="8" t="s">
        <v>19</v>
      </c>
      <c r="J371" s="10"/>
      <c r="K371" s="7" t="s">
        <v>11</v>
      </c>
      <c r="L371" s="10"/>
      <c r="M371" s="10"/>
      <c r="O371" s="1" t="s">
        <v>104</v>
      </c>
      <c r="P371" s="1"/>
      <c r="Q371" s="1"/>
      <c r="R371" s="1"/>
      <c r="S371" s="1"/>
    </row>
    <row r="372" spans="3:19" x14ac:dyDescent="0.25">
      <c r="C372" s="8" t="s">
        <v>11</v>
      </c>
      <c r="D372" s="10"/>
      <c r="E372" s="7" t="s">
        <v>11</v>
      </c>
      <c r="F372" s="10"/>
      <c r="G372" s="10"/>
      <c r="I372" s="8" t="s">
        <v>11</v>
      </c>
      <c r="J372" s="10"/>
      <c r="K372" s="7" t="s">
        <v>11</v>
      </c>
      <c r="L372" s="10"/>
      <c r="M372" s="10"/>
      <c r="O372" s="2" t="s">
        <v>1</v>
      </c>
      <c r="P372" s="2" t="s">
        <v>2</v>
      </c>
      <c r="Q372" s="1"/>
      <c r="R372" s="1"/>
      <c r="S372" s="1"/>
    </row>
    <row r="373" spans="3:19" x14ac:dyDescent="0.25">
      <c r="C373" s="5" t="s">
        <v>20</v>
      </c>
      <c r="D373" s="6"/>
      <c r="E373" s="7" t="s">
        <v>11</v>
      </c>
      <c r="F373" s="6"/>
      <c r="G373" s="6">
        <f>SUM(G366:G372)</f>
        <v>5809.1999999999989</v>
      </c>
      <c r="I373" s="5" t="s">
        <v>20</v>
      </c>
      <c r="J373" s="6"/>
      <c r="K373" s="7" t="s">
        <v>11</v>
      </c>
      <c r="L373" s="6"/>
      <c r="M373" s="6">
        <f>SUM(M366:M372)</f>
        <v>6652.4</v>
      </c>
      <c r="O373" s="2" t="s">
        <v>3</v>
      </c>
      <c r="P373" s="2" t="s">
        <v>116</v>
      </c>
      <c r="Q373" s="1"/>
      <c r="R373" s="1"/>
      <c r="S373" s="1"/>
    </row>
    <row r="374" spans="3:19" x14ac:dyDescent="0.25">
      <c r="C374" s="8" t="s">
        <v>11</v>
      </c>
      <c r="D374" s="10"/>
      <c r="E374" s="7" t="s">
        <v>11</v>
      </c>
      <c r="F374" s="10"/>
      <c r="G374" s="10"/>
      <c r="I374" s="8" t="s">
        <v>11</v>
      </c>
      <c r="J374" s="10"/>
      <c r="K374" s="7" t="s">
        <v>11</v>
      </c>
      <c r="L374" s="10"/>
      <c r="M374" s="10"/>
      <c r="O374" s="2" t="s">
        <v>5</v>
      </c>
      <c r="P374" s="2" t="s">
        <v>6</v>
      </c>
      <c r="Q374" s="1"/>
      <c r="R374" s="1"/>
      <c r="S374" s="1"/>
    </row>
    <row r="375" spans="3:19" x14ac:dyDescent="0.25">
      <c r="C375" s="5" t="s">
        <v>21</v>
      </c>
      <c r="D375" s="6"/>
      <c r="E375" s="7" t="s">
        <v>11</v>
      </c>
      <c r="F375" s="6"/>
      <c r="G375" s="6"/>
      <c r="I375" s="5" t="s">
        <v>21</v>
      </c>
      <c r="J375" s="6"/>
      <c r="K375" s="7" t="s">
        <v>11</v>
      </c>
      <c r="L375" s="6"/>
      <c r="M375" s="6"/>
      <c r="O375" s="1"/>
      <c r="P375" s="1"/>
      <c r="Q375" s="1"/>
      <c r="R375" s="1"/>
      <c r="S375" s="1"/>
    </row>
    <row r="376" spans="3:19" x14ac:dyDescent="0.25">
      <c r="C376" s="8" t="s">
        <v>93</v>
      </c>
      <c r="D376" s="10">
        <v>-74</v>
      </c>
      <c r="E376" s="7" t="s">
        <v>23</v>
      </c>
      <c r="F376" s="11">
        <v>2.6625000000000001</v>
      </c>
      <c r="G376" s="10">
        <f>D376*F376</f>
        <v>-197.02500000000001</v>
      </c>
      <c r="I376" s="8" t="s">
        <v>93</v>
      </c>
      <c r="J376" s="10">
        <v>-74</v>
      </c>
      <c r="K376" s="7" t="s">
        <v>23</v>
      </c>
      <c r="L376" s="11">
        <v>2.35</v>
      </c>
      <c r="M376" s="10">
        <f>J376*L376</f>
        <v>-173.9</v>
      </c>
      <c r="O376" s="3" t="s">
        <v>9</v>
      </c>
      <c r="P376" s="4" t="s">
        <v>10</v>
      </c>
      <c r="Q376" s="4" t="s">
        <v>11</v>
      </c>
      <c r="R376" s="4" t="s">
        <v>12</v>
      </c>
      <c r="S376" s="4" t="s">
        <v>13</v>
      </c>
    </row>
    <row r="377" spans="3:19" x14ac:dyDescent="0.25">
      <c r="C377" s="8" t="s">
        <v>107</v>
      </c>
      <c r="D377" s="10">
        <v>-1071</v>
      </c>
      <c r="E377" s="7" t="s">
        <v>23</v>
      </c>
      <c r="F377" s="11">
        <v>1.9</v>
      </c>
      <c r="G377" s="10">
        <f>D377*F377</f>
        <v>-2034.8999999999999</v>
      </c>
      <c r="I377" s="8" t="s">
        <v>107</v>
      </c>
      <c r="J377" s="10">
        <v>-1071</v>
      </c>
      <c r="K377" s="7" t="s">
        <v>23</v>
      </c>
      <c r="L377" s="11">
        <v>1.7124999999999999</v>
      </c>
      <c r="M377" s="10">
        <f>J377*L377</f>
        <v>-1834.0874999999999</v>
      </c>
      <c r="O377" s="5" t="s">
        <v>14</v>
      </c>
      <c r="P377" s="6"/>
      <c r="Q377" s="7" t="s">
        <v>11</v>
      </c>
      <c r="R377" s="6"/>
      <c r="S377" s="6"/>
    </row>
    <row r="378" spans="3:19" x14ac:dyDescent="0.25">
      <c r="C378" s="8" t="s">
        <v>108</v>
      </c>
      <c r="D378" s="10">
        <v>-25</v>
      </c>
      <c r="E378" s="7" t="s">
        <v>23</v>
      </c>
      <c r="F378" s="11">
        <v>4</v>
      </c>
      <c r="G378" s="10">
        <f>D378*F378</f>
        <v>-100</v>
      </c>
      <c r="I378" s="8" t="s">
        <v>108</v>
      </c>
      <c r="J378" s="10">
        <v>-25</v>
      </c>
      <c r="K378" s="7" t="s">
        <v>23</v>
      </c>
      <c r="L378" s="11">
        <v>4</v>
      </c>
      <c r="M378" s="10">
        <f>J378*L378</f>
        <v>-100</v>
      </c>
      <c r="O378" s="5" t="s">
        <v>89</v>
      </c>
      <c r="P378" s="6"/>
      <c r="Q378" s="7" t="s">
        <v>11</v>
      </c>
      <c r="R378" s="6"/>
      <c r="S378" s="6"/>
    </row>
    <row r="379" spans="3:19" x14ac:dyDescent="0.25">
      <c r="C379" s="8" t="s">
        <v>97</v>
      </c>
      <c r="D379" s="10">
        <v>-516</v>
      </c>
      <c r="E379" s="7" t="s">
        <v>23</v>
      </c>
      <c r="F379" s="11">
        <v>0.65</v>
      </c>
      <c r="G379" s="10">
        <f>D379*F379</f>
        <v>-335.40000000000003</v>
      </c>
      <c r="I379" s="8" t="s">
        <v>97</v>
      </c>
      <c r="J379" s="10">
        <v>-516</v>
      </c>
      <c r="K379" s="7" t="s">
        <v>23</v>
      </c>
      <c r="L379" s="11">
        <v>0.55000000000000004</v>
      </c>
      <c r="M379" s="10">
        <f>J379*L379</f>
        <v>-283.8</v>
      </c>
      <c r="O379" s="8" t="s">
        <v>105</v>
      </c>
      <c r="P379" s="11">
        <v>-1</v>
      </c>
      <c r="Q379" s="7" t="s">
        <v>16</v>
      </c>
      <c r="R379" s="10">
        <v>4500</v>
      </c>
      <c r="S379" s="10">
        <f>P379*R379</f>
        <v>-4500</v>
      </c>
    </row>
    <row r="380" spans="3:19" x14ac:dyDescent="0.25">
      <c r="C380" s="5" t="s">
        <v>29</v>
      </c>
      <c r="D380" s="6"/>
      <c r="E380" s="7" t="s">
        <v>11</v>
      </c>
      <c r="F380" s="6"/>
      <c r="G380" s="6">
        <f>SUM(G376:G379)</f>
        <v>-2667.3249999999998</v>
      </c>
      <c r="I380" s="5" t="s">
        <v>29</v>
      </c>
      <c r="J380" s="6"/>
      <c r="K380" s="7" t="s">
        <v>11</v>
      </c>
      <c r="L380" s="6"/>
      <c r="M380" s="6">
        <f>SUM(M376:M379)</f>
        <v>-2391.7875000000004</v>
      </c>
      <c r="O380" s="8" t="s">
        <v>106</v>
      </c>
      <c r="P380" s="11">
        <v>0.98</v>
      </c>
      <c r="Q380" s="7" t="s">
        <v>16</v>
      </c>
      <c r="R380" s="10">
        <v>10560</v>
      </c>
      <c r="S380" s="10">
        <f>P380*R380</f>
        <v>10348.799999999999</v>
      </c>
    </row>
    <row r="381" spans="3:19" x14ac:dyDescent="0.25">
      <c r="C381" s="8" t="s">
        <v>11</v>
      </c>
      <c r="D381" s="10"/>
      <c r="E381" s="7" t="s">
        <v>11</v>
      </c>
      <c r="F381" s="10"/>
      <c r="G381" s="10"/>
      <c r="I381" s="8" t="s">
        <v>11</v>
      </c>
      <c r="J381" s="10"/>
      <c r="K381" s="7" t="s">
        <v>11</v>
      </c>
      <c r="L381" s="10"/>
      <c r="M381" s="10"/>
      <c r="O381" s="8" t="s">
        <v>18</v>
      </c>
      <c r="P381" s="11">
        <v>0.98</v>
      </c>
      <c r="Q381" s="7" t="s">
        <v>16</v>
      </c>
      <c r="R381" s="10">
        <v>900</v>
      </c>
      <c r="S381" s="10">
        <f>P381*R381</f>
        <v>882</v>
      </c>
    </row>
    <row r="382" spans="3:19" x14ac:dyDescent="0.25">
      <c r="C382" s="8" t="s">
        <v>30</v>
      </c>
      <c r="D382" s="10"/>
      <c r="E382" s="7" t="s">
        <v>31</v>
      </c>
      <c r="F382" s="10"/>
      <c r="G382" s="10">
        <v>-135</v>
      </c>
      <c r="I382" s="8" t="s">
        <v>30</v>
      </c>
      <c r="J382" s="10"/>
      <c r="K382" s="7" t="s">
        <v>31</v>
      </c>
      <c r="L382" s="10"/>
      <c r="M382" s="10">
        <v>-135</v>
      </c>
      <c r="O382" s="8" t="s">
        <v>11</v>
      </c>
      <c r="P382" s="10"/>
      <c r="Q382" s="7" t="s">
        <v>11</v>
      </c>
      <c r="R382" s="10"/>
      <c r="S382" s="10"/>
    </row>
    <row r="383" spans="3:19" x14ac:dyDescent="0.25">
      <c r="C383" s="8" t="s">
        <v>109</v>
      </c>
      <c r="D383" s="10"/>
      <c r="E383" s="7" t="s">
        <v>31</v>
      </c>
      <c r="F383" s="10"/>
      <c r="G383" s="10">
        <v>-165</v>
      </c>
      <c r="I383" s="8" t="s">
        <v>109</v>
      </c>
      <c r="J383" s="10"/>
      <c r="K383" s="7" t="s">
        <v>31</v>
      </c>
      <c r="L383" s="10"/>
      <c r="M383" s="10">
        <v>-165</v>
      </c>
      <c r="O383" s="8" t="s">
        <v>19</v>
      </c>
      <c r="P383" s="10"/>
      <c r="Q383" s="7" t="s">
        <v>11</v>
      </c>
      <c r="R383" s="10"/>
      <c r="S383" s="10"/>
    </row>
    <row r="384" spans="3:19" x14ac:dyDescent="0.25">
      <c r="C384" s="8" t="s">
        <v>34</v>
      </c>
      <c r="D384" s="10"/>
      <c r="E384" s="7" t="s">
        <v>23</v>
      </c>
      <c r="F384" s="10"/>
      <c r="G384" s="10">
        <v>-320</v>
      </c>
      <c r="I384" s="8" t="s">
        <v>34</v>
      </c>
      <c r="J384" s="10"/>
      <c r="K384" s="7" t="s">
        <v>23</v>
      </c>
      <c r="L384" s="10"/>
      <c r="M384" s="10">
        <v>-320</v>
      </c>
      <c r="O384" s="8" t="s">
        <v>11</v>
      </c>
      <c r="P384" s="10"/>
      <c r="Q384" s="7" t="s">
        <v>11</v>
      </c>
      <c r="R384" s="10"/>
      <c r="S384" s="10"/>
    </row>
    <row r="385" spans="3:19" x14ac:dyDescent="0.25">
      <c r="C385" s="8" t="s">
        <v>35</v>
      </c>
      <c r="D385" s="10"/>
      <c r="E385" s="7" t="s">
        <v>11</v>
      </c>
      <c r="F385" s="10"/>
      <c r="G385" s="10">
        <v>-250</v>
      </c>
      <c r="I385" s="8" t="s">
        <v>35</v>
      </c>
      <c r="J385" s="10"/>
      <c r="K385" s="7" t="s">
        <v>11</v>
      </c>
      <c r="L385" s="10"/>
      <c r="M385" s="10">
        <v>-250</v>
      </c>
      <c r="O385" s="5" t="s">
        <v>20</v>
      </c>
      <c r="P385" s="6"/>
      <c r="Q385" s="7" t="s">
        <v>11</v>
      </c>
      <c r="R385" s="6"/>
      <c r="S385" s="6">
        <f>SUM(S378:S384)</f>
        <v>6730.7999999999993</v>
      </c>
    </row>
    <row r="386" spans="3:19" x14ac:dyDescent="0.25">
      <c r="C386" s="5" t="s">
        <v>36</v>
      </c>
      <c r="D386" s="6"/>
      <c r="E386" s="7" t="s">
        <v>11</v>
      </c>
      <c r="F386" s="6"/>
      <c r="G386" s="6">
        <f>SUM(G382:G385)</f>
        <v>-870</v>
      </c>
      <c r="I386" s="5" t="s">
        <v>36</v>
      </c>
      <c r="J386" s="6"/>
      <c r="K386" s="7" t="s">
        <v>11</v>
      </c>
      <c r="L386" s="6"/>
      <c r="M386" s="6">
        <f>SUM(M382:M385)</f>
        <v>-870</v>
      </c>
      <c r="O386" s="8" t="s">
        <v>11</v>
      </c>
      <c r="P386" s="10"/>
      <c r="Q386" s="7" t="s">
        <v>11</v>
      </c>
      <c r="R386" s="10"/>
      <c r="S386" s="10"/>
    </row>
    <row r="387" spans="3:19" x14ac:dyDescent="0.25">
      <c r="C387" s="5" t="s">
        <v>37</v>
      </c>
      <c r="D387" s="6"/>
      <c r="E387" s="7" t="s">
        <v>11</v>
      </c>
      <c r="F387" s="6"/>
      <c r="G387" s="6">
        <f>SUM(G380,G386)</f>
        <v>-3537.3249999999998</v>
      </c>
      <c r="I387" s="5" t="s">
        <v>37</v>
      </c>
      <c r="J387" s="6"/>
      <c r="K387" s="7" t="s">
        <v>11</v>
      </c>
      <c r="L387" s="6"/>
      <c r="M387" s="6">
        <f>SUM(M380,M386)</f>
        <v>-3261.7875000000004</v>
      </c>
      <c r="O387" s="5" t="s">
        <v>21</v>
      </c>
      <c r="P387" s="6"/>
      <c r="Q387" s="7" t="s">
        <v>11</v>
      </c>
      <c r="R387" s="6"/>
      <c r="S387" s="6"/>
    </row>
    <row r="388" spans="3:19" x14ac:dyDescent="0.25">
      <c r="C388" s="5" t="s">
        <v>110</v>
      </c>
      <c r="D388" s="6"/>
      <c r="E388" s="7" t="s">
        <v>11</v>
      </c>
      <c r="F388" s="6"/>
      <c r="G388" s="6">
        <f>SUM(G373,G387)</f>
        <v>2271.8749999999991</v>
      </c>
      <c r="I388" s="5" t="s">
        <v>110</v>
      </c>
      <c r="J388" s="6"/>
      <c r="K388" s="7" t="s">
        <v>11</v>
      </c>
      <c r="L388" s="6"/>
      <c r="M388" s="6">
        <f>SUM(M373,M387)</f>
        <v>3390.6124999999993</v>
      </c>
      <c r="O388" s="8" t="s">
        <v>93</v>
      </c>
      <c r="P388" s="10">
        <v>-74</v>
      </c>
      <c r="Q388" s="7" t="s">
        <v>23</v>
      </c>
      <c r="R388" s="11">
        <v>2.2999999999999998</v>
      </c>
      <c r="S388" s="10">
        <f>P388*R388</f>
        <v>-170.2</v>
      </c>
    </row>
    <row r="389" spans="3:19" x14ac:dyDescent="0.25">
      <c r="C389" s="1"/>
      <c r="D389" s="1"/>
      <c r="E389" s="1"/>
      <c r="F389" s="1"/>
      <c r="G389" s="1"/>
      <c r="I389" s="1"/>
      <c r="J389" s="1"/>
      <c r="K389" s="1"/>
      <c r="L389" s="1"/>
      <c r="M389" s="1"/>
      <c r="O389" s="8" t="s">
        <v>107</v>
      </c>
      <c r="P389" s="10">
        <v>-1071</v>
      </c>
      <c r="Q389" s="7" t="s">
        <v>23</v>
      </c>
      <c r="R389" s="11">
        <v>1.65</v>
      </c>
      <c r="S389" s="10">
        <f>P389*R389</f>
        <v>-1767.1499999999999</v>
      </c>
    </row>
    <row r="390" spans="3:19" x14ac:dyDescent="0.25">
      <c r="C390" s="2" t="s">
        <v>102</v>
      </c>
      <c r="D390" s="1"/>
      <c r="E390" s="1"/>
      <c r="F390" s="1"/>
      <c r="G390" s="1"/>
      <c r="I390" s="2" t="s">
        <v>102</v>
      </c>
      <c r="J390" s="1"/>
      <c r="K390" s="1"/>
      <c r="L390" s="1"/>
      <c r="M390" s="1"/>
      <c r="O390" s="8" t="s">
        <v>108</v>
      </c>
      <c r="P390" s="10">
        <v>-25</v>
      </c>
      <c r="Q390" s="7" t="s">
        <v>23</v>
      </c>
      <c r="R390" s="11">
        <v>4</v>
      </c>
      <c r="S390" s="10">
        <f>P390*R390</f>
        <v>-100</v>
      </c>
    </row>
    <row r="391" spans="3:19" x14ac:dyDescent="0.25">
      <c r="C391" s="2" t="s">
        <v>103</v>
      </c>
      <c r="D391" s="1"/>
      <c r="E391" s="1"/>
      <c r="F391" s="1"/>
      <c r="G391" s="1"/>
      <c r="I391" s="2" t="s">
        <v>103</v>
      </c>
      <c r="J391" s="1"/>
      <c r="K391" s="1"/>
      <c r="L391" s="1"/>
      <c r="M391" s="1"/>
      <c r="O391" s="8" t="s">
        <v>97</v>
      </c>
      <c r="P391" s="10">
        <v>-516</v>
      </c>
      <c r="Q391" s="7" t="s">
        <v>23</v>
      </c>
      <c r="R391" s="11">
        <v>0.55000000000000004</v>
      </c>
      <c r="S391" s="10">
        <f>P391*R391</f>
        <v>-283.8</v>
      </c>
    </row>
    <row r="392" spans="3:19" x14ac:dyDescent="0.25">
      <c r="C392" s="1"/>
      <c r="D392" s="1"/>
      <c r="E392" s="1"/>
      <c r="F392" s="1"/>
      <c r="G392" s="1"/>
      <c r="I392" s="1"/>
      <c r="J392" s="1"/>
      <c r="K392" s="1"/>
      <c r="L392" s="1"/>
      <c r="M392" s="1"/>
      <c r="O392" s="5" t="s">
        <v>29</v>
      </c>
      <c r="P392" s="6"/>
      <c r="Q392" s="7" t="s">
        <v>11</v>
      </c>
      <c r="R392" s="6"/>
      <c r="S392" s="6">
        <f>SUM(S388:S391)</f>
        <v>-2321.15</v>
      </c>
    </row>
    <row r="393" spans="3:19" x14ac:dyDescent="0.25">
      <c r="C393" s="2" t="s">
        <v>39</v>
      </c>
      <c r="D393" s="1"/>
      <c r="E393" s="1"/>
      <c r="F393" s="1"/>
      <c r="G393" s="1"/>
      <c r="I393" s="2" t="s">
        <v>39</v>
      </c>
      <c r="J393" s="1"/>
      <c r="K393" s="1"/>
      <c r="L393" s="1"/>
      <c r="M393" s="1"/>
      <c r="O393" s="8" t="s">
        <v>11</v>
      </c>
      <c r="P393" s="10"/>
      <c r="Q393" s="7" t="s">
        <v>11</v>
      </c>
      <c r="R393" s="10"/>
      <c r="S393" s="10"/>
    </row>
    <row r="394" spans="3:19" x14ac:dyDescent="0.25">
      <c r="C394" s="1"/>
      <c r="D394" s="1"/>
      <c r="E394" s="1"/>
      <c r="F394" s="1"/>
      <c r="G394" s="1"/>
      <c r="I394" s="1"/>
      <c r="J394" s="1"/>
      <c r="K394" s="1"/>
      <c r="L394" s="1"/>
      <c r="M394" s="1"/>
      <c r="O394" s="8" t="s">
        <v>30</v>
      </c>
      <c r="P394" s="10"/>
      <c r="Q394" s="7" t="s">
        <v>31</v>
      </c>
      <c r="R394" s="10"/>
      <c r="S394" s="10">
        <v>-135</v>
      </c>
    </row>
    <row r="395" spans="3:19" x14ac:dyDescent="0.25">
      <c r="C395" s="2" t="s">
        <v>111</v>
      </c>
      <c r="D395" s="1"/>
      <c r="E395" s="1"/>
      <c r="F395" s="1"/>
      <c r="G395" s="1"/>
      <c r="I395" s="2" t="s">
        <v>111</v>
      </c>
      <c r="J395" s="1"/>
      <c r="K395" s="1"/>
      <c r="L395" s="1"/>
      <c r="M395" s="1"/>
      <c r="O395" s="8" t="s">
        <v>109</v>
      </c>
      <c r="P395" s="10"/>
      <c r="Q395" s="7" t="s">
        <v>31</v>
      </c>
      <c r="R395" s="10"/>
      <c r="S395" s="10">
        <v>-150</v>
      </c>
    </row>
    <row r="396" spans="3:19" x14ac:dyDescent="0.25">
      <c r="C396" s="2" t="s">
        <v>112</v>
      </c>
      <c r="D396" s="1"/>
      <c r="E396" s="1"/>
      <c r="F396" s="1"/>
      <c r="G396" s="1"/>
      <c r="I396" s="2" t="s">
        <v>112</v>
      </c>
      <c r="J396" s="1"/>
      <c r="K396" s="1"/>
      <c r="L396" s="1"/>
      <c r="M396" s="1"/>
      <c r="O396" s="8" t="s">
        <v>34</v>
      </c>
      <c r="P396" s="10"/>
      <c r="Q396" s="7" t="s">
        <v>23</v>
      </c>
      <c r="R396" s="10"/>
      <c r="S396" s="10">
        <v>-350</v>
      </c>
    </row>
    <row r="397" spans="3:19" x14ac:dyDescent="0.25">
      <c r="C397" s="1"/>
      <c r="D397" s="1"/>
      <c r="E397" s="1"/>
      <c r="F397" s="1"/>
      <c r="G397" s="1"/>
      <c r="I397" s="1"/>
      <c r="J397" s="1"/>
      <c r="K397" s="1"/>
      <c r="L397" s="1"/>
      <c r="M397" s="1"/>
      <c r="O397" s="8" t="s">
        <v>35</v>
      </c>
      <c r="P397" s="10"/>
      <c r="Q397" s="7" t="s">
        <v>11</v>
      </c>
      <c r="R397" s="10"/>
      <c r="S397" s="10">
        <v>-300</v>
      </c>
    </row>
    <row r="398" spans="3:19" x14ac:dyDescent="0.25">
      <c r="C398" s="2" t="s">
        <v>113</v>
      </c>
      <c r="D398" s="1"/>
      <c r="E398" s="1"/>
      <c r="F398" s="1"/>
      <c r="G398" s="1"/>
      <c r="I398" s="2" t="s">
        <v>113</v>
      </c>
      <c r="J398" s="1"/>
      <c r="K398" s="1"/>
      <c r="L398" s="1"/>
      <c r="M398" s="1"/>
      <c r="O398" s="5" t="s">
        <v>36</v>
      </c>
      <c r="P398" s="6"/>
      <c r="Q398" s="7" t="s">
        <v>11</v>
      </c>
      <c r="R398" s="6"/>
      <c r="S398" s="6">
        <f>SUM(S394:S397)</f>
        <v>-935</v>
      </c>
    </row>
    <row r="399" spans="3:19" x14ac:dyDescent="0.25">
      <c r="C399" s="2" t="s">
        <v>114</v>
      </c>
      <c r="D399" s="1"/>
      <c r="E399" s="1"/>
      <c r="F399" s="1"/>
      <c r="G399" s="1"/>
      <c r="I399" s="2" t="s">
        <v>114</v>
      </c>
      <c r="J399" s="1"/>
      <c r="K399" s="1"/>
      <c r="L399" s="1"/>
      <c r="M399" s="1"/>
      <c r="O399" s="5" t="s">
        <v>37</v>
      </c>
      <c r="P399" s="6"/>
      <c r="Q399" s="7" t="s">
        <v>11</v>
      </c>
      <c r="R399" s="6"/>
      <c r="S399" s="6">
        <f>SUM(S392,S398)</f>
        <v>-3256.15</v>
      </c>
    </row>
    <row r="400" spans="3:19" x14ac:dyDescent="0.25">
      <c r="O400" s="5" t="s">
        <v>110</v>
      </c>
      <c r="P400" s="6"/>
      <c r="Q400" s="7" t="s">
        <v>11</v>
      </c>
      <c r="R400" s="6"/>
      <c r="S400" s="6">
        <f>SUM(S385,S399)</f>
        <v>3474.6499999999992</v>
      </c>
    </row>
    <row r="401" spans="15:19" x14ac:dyDescent="0.25">
      <c r="O401" s="1"/>
      <c r="P401" s="1"/>
      <c r="Q401" s="1"/>
      <c r="R401" s="1"/>
      <c r="S401" s="1"/>
    </row>
    <row r="402" spans="15:19" x14ac:dyDescent="0.25">
      <c r="O402" s="2" t="s">
        <v>102</v>
      </c>
      <c r="P402" s="1"/>
      <c r="Q402" s="1"/>
      <c r="R402" s="1"/>
      <c r="S402" s="1"/>
    </row>
    <row r="403" spans="15:19" x14ac:dyDescent="0.25">
      <c r="O403" s="2" t="s">
        <v>103</v>
      </c>
      <c r="P403" s="1"/>
      <c r="Q403" s="1"/>
      <c r="R403" s="1"/>
      <c r="S403" s="1"/>
    </row>
    <row r="404" spans="15:19" x14ac:dyDescent="0.25">
      <c r="O404" s="1"/>
      <c r="P404" s="1"/>
      <c r="Q404" s="1"/>
      <c r="R404" s="1"/>
      <c r="S404" s="1"/>
    </row>
    <row r="405" spans="15:19" x14ac:dyDescent="0.25">
      <c r="O405" s="2" t="s">
        <v>39</v>
      </c>
      <c r="P405" s="1"/>
      <c r="Q405" s="1"/>
      <c r="R405" s="1"/>
      <c r="S405" s="1"/>
    </row>
    <row r="406" spans="15:19" x14ac:dyDescent="0.25">
      <c r="O406" s="1"/>
      <c r="P406" s="1"/>
      <c r="Q406" s="1"/>
      <c r="R406" s="1"/>
      <c r="S406" s="1"/>
    </row>
    <row r="407" spans="15:19" x14ac:dyDescent="0.25">
      <c r="O407" s="2" t="s">
        <v>111</v>
      </c>
      <c r="P407" s="1"/>
      <c r="Q407" s="1"/>
      <c r="R407" s="1"/>
      <c r="S407" s="1"/>
    </row>
    <row r="408" spans="15:19" x14ac:dyDescent="0.25">
      <c r="O408" s="2" t="s">
        <v>112</v>
      </c>
      <c r="P408" s="1"/>
      <c r="Q408" s="1"/>
      <c r="R408" s="1"/>
      <c r="S408" s="1"/>
    </row>
    <row r="409" spans="15:19" x14ac:dyDescent="0.25">
      <c r="O409" s="1"/>
      <c r="P409" s="1"/>
      <c r="Q409" s="1"/>
      <c r="R409" s="1"/>
      <c r="S409" s="1"/>
    </row>
    <row r="410" spans="15:19" x14ac:dyDescent="0.25">
      <c r="O410" s="2" t="s">
        <v>113</v>
      </c>
      <c r="P410" s="1"/>
      <c r="Q410" s="1"/>
      <c r="R410" s="1"/>
      <c r="S410" s="1"/>
    </row>
    <row r="411" spans="15:19" x14ac:dyDescent="0.25">
      <c r="O411" s="2" t="s">
        <v>114</v>
      </c>
      <c r="P411" s="1"/>
      <c r="Q411" s="1"/>
      <c r="R411" s="1"/>
      <c r="S411"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5717-7D96-493D-BDD3-17516628EDA7}">
  <dimension ref="C1:S357"/>
  <sheetViews>
    <sheetView workbookViewId="0">
      <selection activeCell="O1" sqref="O1:S357"/>
    </sheetView>
  </sheetViews>
  <sheetFormatPr defaultRowHeight="15" x14ac:dyDescent="0.25"/>
  <sheetData>
    <row r="1" spans="3:19" x14ac:dyDescent="0.25">
      <c r="C1" s="1" t="s">
        <v>0</v>
      </c>
      <c r="D1" s="1"/>
      <c r="E1" s="1"/>
      <c r="F1" s="1"/>
      <c r="G1" s="1"/>
      <c r="I1" s="1" t="s">
        <v>0</v>
      </c>
      <c r="J1" s="1"/>
      <c r="K1" s="1"/>
      <c r="L1" s="1"/>
      <c r="M1" s="1"/>
      <c r="O1" s="1" t="s">
        <v>0</v>
      </c>
      <c r="P1" s="1"/>
      <c r="Q1" s="1"/>
      <c r="R1" s="1"/>
      <c r="S1" s="1"/>
    </row>
    <row r="2" spans="3:19" x14ac:dyDescent="0.25">
      <c r="C2" s="2" t="s">
        <v>1</v>
      </c>
      <c r="D2" s="2" t="s">
        <v>2</v>
      </c>
      <c r="E2" s="1"/>
      <c r="F2" s="1"/>
      <c r="G2" s="1"/>
      <c r="I2" s="2" t="s">
        <v>1</v>
      </c>
      <c r="J2" s="2" t="s">
        <v>2</v>
      </c>
      <c r="K2" s="1"/>
      <c r="L2" s="1"/>
      <c r="M2" s="1"/>
      <c r="O2" s="2" t="s">
        <v>1</v>
      </c>
      <c r="P2" s="2" t="s">
        <v>2</v>
      </c>
      <c r="Q2" s="1"/>
      <c r="R2" s="1"/>
      <c r="S2" s="1"/>
    </row>
    <row r="3" spans="3:19" x14ac:dyDescent="0.25">
      <c r="C3" s="2" t="s">
        <v>3</v>
      </c>
      <c r="D3" s="2" t="s">
        <v>4</v>
      </c>
      <c r="E3" s="1"/>
      <c r="F3" s="1"/>
      <c r="G3" s="1"/>
      <c r="I3" s="2" t="s">
        <v>3</v>
      </c>
      <c r="J3" s="2" t="s">
        <v>115</v>
      </c>
      <c r="K3" s="1"/>
      <c r="L3" s="1"/>
      <c r="M3" s="1"/>
      <c r="O3" s="2" t="s">
        <v>3</v>
      </c>
      <c r="P3" s="2" t="s">
        <v>116</v>
      </c>
      <c r="Q3" s="1"/>
      <c r="R3" s="1"/>
      <c r="S3" s="1"/>
    </row>
    <row r="4" spans="3:19" x14ac:dyDescent="0.25">
      <c r="C4" s="2" t="s">
        <v>5</v>
      </c>
      <c r="D4" s="2" t="s">
        <v>6</v>
      </c>
      <c r="E4" s="1"/>
      <c r="F4" s="1"/>
      <c r="G4" s="1"/>
      <c r="I4" s="2" t="s">
        <v>5</v>
      </c>
      <c r="J4" s="2" t="s">
        <v>6</v>
      </c>
      <c r="K4" s="1"/>
      <c r="L4" s="1"/>
      <c r="M4" s="1"/>
      <c r="O4" s="2" t="s">
        <v>5</v>
      </c>
      <c r="P4" s="2" t="s">
        <v>6</v>
      </c>
      <c r="Q4" s="1"/>
      <c r="R4" s="1"/>
      <c r="S4" s="1"/>
    </row>
    <row r="5" spans="3:19" x14ac:dyDescent="0.25">
      <c r="C5" s="2" t="s">
        <v>7</v>
      </c>
      <c r="D5" s="2" t="s">
        <v>117</v>
      </c>
      <c r="E5" s="1"/>
      <c r="F5" s="1"/>
      <c r="G5" s="1"/>
      <c r="I5" s="2" t="s">
        <v>7</v>
      </c>
      <c r="J5" s="2" t="s">
        <v>117</v>
      </c>
      <c r="K5" s="1"/>
      <c r="L5" s="1"/>
      <c r="M5" s="1"/>
      <c r="O5" s="2" t="s">
        <v>7</v>
      </c>
      <c r="P5" s="2" t="s">
        <v>117</v>
      </c>
      <c r="Q5" s="1"/>
      <c r="R5" s="1"/>
      <c r="S5" s="1"/>
    </row>
    <row r="6" spans="3:19" x14ac:dyDescent="0.25">
      <c r="C6" s="1"/>
      <c r="D6" s="1"/>
      <c r="E6" s="1"/>
      <c r="F6" s="1"/>
      <c r="G6" s="1"/>
      <c r="I6" s="1"/>
      <c r="J6" s="1"/>
      <c r="K6" s="1"/>
      <c r="L6" s="1"/>
      <c r="M6" s="1"/>
      <c r="O6" s="1"/>
      <c r="P6" s="1"/>
      <c r="Q6" s="1"/>
      <c r="R6" s="1"/>
      <c r="S6" s="1"/>
    </row>
    <row r="7" spans="3:19" x14ac:dyDescent="0.25">
      <c r="C7" s="3" t="s">
        <v>9</v>
      </c>
      <c r="D7" s="4" t="s">
        <v>10</v>
      </c>
      <c r="E7" s="4" t="s">
        <v>11</v>
      </c>
      <c r="F7" s="4" t="s">
        <v>12</v>
      </c>
      <c r="G7" s="4" t="s">
        <v>13</v>
      </c>
      <c r="I7" s="3" t="s">
        <v>9</v>
      </c>
      <c r="J7" s="4" t="s">
        <v>10</v>
      </c>
      <c r="K7" s="4" t="s">
        <v>11</v>
      </c>
      <c r="L7" s="4" t="s">
        <v>12</v>
      </c>
      <c r="M7" s="4" t="s">
        <v>13</v>
      </c>
      <c r="O7" s="3" t="s">
        <v>9</v>
      </c>
      <c r="P7" s="4" t="s">
        <v>10</v>
      </c>
      <c r="Q7" s="4" t="s">
        <v>11</v>
      </c>
      <c r="R7" s="4" t="s">
        <v>12</v>
      </c>
      <c r="S7" s="4" t="s">
        <v>13</v>
      </c>
    </row>
    <row r="8" spans="3:19" x14ac:dyDescent="0.25">
      <c r="C8" s="5" t="s">
        <v>14</v>
      </c>
      <c r="D8" s="6"/>
      <c r="E8" s="7" t="s">
        <v>11</v>
      </c>
      <c r="F8" s="6"/>
      <c r="G8" s="6"/>
      <c r="I8" s="5" t="s">
        <v>14</v>
      </c>
      <c r="J8" s="6"/>
      <c r="K8" s="7" t="s">
        <v>11</v>
      </c>
      <c r="L8" s="6"/>
      <c r="M8" s="6"/>
      <c r="O8" s="5" t="s">
        <v>14</v>
      </c>
      <c r="P8" s="6"/>
      <c r="Q8" s="7" t="s">
        <v>11</v>
      </c>
      <c r="R8" s="6"/>
      <c r="S8" s="6"/>
    </row>
    <row r="9" spans="3:19" x14ac:dyDescent="0.25">
      <c r="C9" s="8" t="s">
        <v>15</v>
      </c>
      <c r="D9" s="9">
        <v>-1.03</v>
      </c>
      <c r="E9" s="7" t="s">
        <v>16</v>
      </c>
      <c r="F9" s="10">
        <v>675</v>
      </c>
      <c r="G9" s="10">
        <f>D9*F9</f>
        <v>-695.25</v>
      </c>
      <c r="I9" s="8" t="s">
        <v>15</v>
      </c>
      <c r="J9" s="9">
        <v>-1.03</v>
      </c>
      <c r="K9" s="7" t="s">
        <v>16</v>
      </c>
      <c r="L9" s="10">
        <v>675</v>
      </c>
      <c r="M9" s="10">
        <f>J9*L9</f>
        <v>-695.25</v>
      </c>
      <c r="O9" s="8" t="s">
        <v>15</v>
      </c>
      <c r="P9" s="9">
        <v>-1.03</v>
      </c>
      <c r="Q9" s="7" t="s">
        <v>16</v>
      </c>
      <c r="R9" s="10">
        <v>675</v>
      </c>
      <c r="S9" s="10">
        <f>P9*R9</f>
        <v>-695.25</v>
      </c>
    </row>
    <row r="10" spans="3:19" x14ac:dyDescent="0.25">
      <c r="C10" s="8" t="s">
        <v>17</v>
      </c>
      <c r="D10" s="9">
        <v>0.98</v>
      </c>
      <c r="E10" s="7" t="s">
        <v>16</v>
      </c>
      <c r="F10" s="10">
        <v>7040.25</v>
      </c>
      <c r="G10" s="10">
        <f>D10*F10</f>
        <v>6899.4449999999997</v>
      </c>
      <c r="I10" s="8" t="s">
        <v>17</v>
      </c>
      <c r="J10" s="9">
        <v>0.98</v>
      </c>
      <c r="K10" s="7" t="s">
        <v>16</v>
      </c>
      <c r="L10" s="10">
        <v>7003.5</v>
      </c>
      <c r="M10" s="10">
        <f>J10*L10</f>
        <v>6863.43</v>
      </c>
      <c r="O10" s="8" t="s">
        <v>17</v>
      </c>
      <c r="P10" s="9">
        <v>0.98</v>
      </c>
      <c r="Q10" s="7" t="s">
        <v>16</v>
      </c>
      <c r="R10" s="10">
        <v>7056</v>
      </c>
      <c r="S10" s="10">
        <f>P10*R10</f>
        <v>6914.88</v>
      </c>
    </row>
    <row r="11" spans="3:19" x14ac:dyDescent="0.25">
      <c r="C11" s="8" t="s">
        <v>18</v>
      </c>
      <c r="D11" s="9">
        <v>0.98</v>
      </c>
      <c r="E11" s="7" t="s">
        <v>16</v>
      </c>
      <c r="F11" s="10">
        <v>900</v>
      </c>
      <c r="G11" s="10">
        <f>D11*F11</f>
        <v>882</v>
      </c>
      <c r="I11" s="8" t="s">
        <v>18</v>
      </c>
      <c r="J11" s="9">
        <v>0.98</v>
      </c>
      <c r="K11" s="7" t="s">
        <v>16</v>
      </c>
      <c r="L11" s="10">
        <v>900</v>
      </c>
      <c r="M11" s="10">
        <f>J11*L11</f>
        <v>882</v>
      </c>
      <c r="O11" s="8" t="s">
        <v>18</v>
      </c>
      <c r="P11" s="9">
        <v>0.98</v>
      </c>
      <c r="Q11" s="7" t="s">
        <v>16</v>
      </c>
      <c r="R11" s="10">
        <v>900</v>
      </c>
      <c r="S11" s="10">
        <f>P11*R11</f>
        <v>882</v>
      </c>
    </row>
    <row r="12" spans="3:19" x14ac:dyDescent="0.25">
      <c r="C12" s="8" t="s">
        <v>11</v>
      </c>
      <c r="D12" s="10"/>
      <c r="E12" s="7" t="s">
        <v>11</v>
      </c>
      <c r="F12" s="10"/>
      <c r="G12" s="10"/>
      <c r="I12" s="8" t="s">
        <v>11</v>
      </c>
      <c r="J12" s="10"/>
      <c r="K12" s="7" t="s">
        <v>11</v>
      </c>
      <c r="L12" s="10"/>
      <c r="M12" s="10"/>
      <c r="O12" s="8" t="s">
        <v>11</v>
      </c>
      <c r="P12" s="10"/>
      <c r="Q12" s="7" t="s">
        <v>11</v>
      </c>
      <c r="R12" s="10"/>
      <c r="S12" s="10"/>
    </row>
    <row r="13" spans="3:19" x14ac:dyDescent="0.25">
      <c r="C13" s="8" t="s">
        <v>19</v>
      </c>
      <c r="D13" s="10"/>
      <c r="E13" s="7" t="s">
        <v>11</v>
      </c>
      <c r="F13" s="10"/>
      <c r="G13" s="10"/>
      <c r="I13" s="8" t="s">
        <v>19</v>
      </c>
      <c r="J13" s="10"/>
      <c r="K13" s="7" t="s">
        <v>11</v>
      </c>
      <c r="L13" s="10"/>
      <c r="M13" s="10"/>
      <c r="O13" s="8" t="s">
        <v>19</v>
      </c>
      <c r="P13" s="10"/>
      <c r="Q13" s="7" t="s">
        <v>11</v>
      </c>
      <c r="R13" s="10"/>
      <c r="S13" s="10"/>
    </row>
    <row r="14" spans="3:19" x14ac:dyDescent="0.25">
      <c r="C14" s="8" t="s">
        <v>11</v>
      </c>
      <c r="D14" s="10"/>
      <c r="E14" s="7" t="s">
        <v>11</v>
      </c>
      <c r="F14" s="10"/>
      <c r="G14" s="10"/>
      <c r="I14" s="8" t="s">
        <v>11</v>
      </c>
      <c r="J14" s="10"/>
      <c r="K14" s="7" t="s">
        <v>11</v>
      </c>
      <c r="L14" s="10"/>
      <c r="M14" s="10"/>
      <c r="O14" s="8" t="s">
        <v>11</v>
      </c>
      <c r="P14" s="10"/>
      <c r="Q14" s="7" t="s">
        <v>11</v>
      </c>
      <c r="R14" s="10"/>
      <c r="S14" s="10"/>
    </row>
    <row r="15" spans="3:19" x14ac:dyDescent="0.25">
      <c r="C15" s="5" t="s">
        <v>20</v>
      </c>
      <c r="D15" s="6"/>
      <c r="E15" s="7" t="s">
        <v>11</v>
      </c>
      <c r="F15" s="6"/>
      <c r="G15" s="6">
        <f>SUM(G9:G14)</f>
        <v>7086.1949999999997</v>
      </c>
      <c r="I15" s="5" t="s">
        <v>20</v>
      </c>
      <c r="J15" s="6"/>
      <c r="K15" s="7" t="s">
        <v>11</v>
      </c>
      <c r="L15" s="6"/>
      <c r="M15" s="6">
        <f>SUM(M9:M14)</f>
        <v>7050.18</v>
      </c>
      <c r="O15" s="5" t="s">
        <v>20</v>
      </c>
      <c r="P15" s="6"/>
      <c r="Q15" s="7" t="s">
        <v>11</v>
      </c>
      <c r="R15" s="6"/>
      <c r="S15" s="6">
        <f>SUM(S9:S14)</f>
        <v>7101.63</v>
      </c>
    </row>
    <row r="16" spans="3:19" x14ac:dyDescent="0.25">
      <c r="C16" s="8" t="s">
        <v>11</v>
      </c>
      <c r="D16" s="10"/>
      <c r="E16" s="7" t="s">
        <v>11</v>
      </c>
      <c r="F16" s="10"/>
      <c r="G16" s="10"/>
      <c r="I16" s="8" t="s">
        <v>11</v>
      </c>
      <c r="J16" s="10"/>
      <c r="K16" s="7" t="s">
        <v>11</v>
      </c>
      <c r="L16" s="10"/>
      <c r="M16" s="10"/>
      <c r="O16" s="8" t="s">
        <v>11</v>
      </c>
      <c r="P16" s="10"/>
      <c r="Q16" s="7" t="s">
        <v>11</v>
      </c>
      <c r="R16" s="10"/>
      <c r="S16" s="10"/>
    </row>
    <row r="17" spans="3:19" x14ac:dyDescent="0.25">
      <c r="C17" s="5" t="s">
        <v>21</v>
      </c>
      <c r="D17" s="6"/>
      <c r="E17" s="7" t="s">
        <v>11</v>
      </c>
      <c r="F17" s="6"/>
      <c r="G17" s="6"/>
      <c r="I17" s="5" t="s">
        <v>21</v>
      </c>
      <c r="J17" s="6"/>
      <c r="K17" s="7" t="s">
        <v>11</v>
      </c>
      <c r="L17" s="6"/>
      <c r="M17" s="6"/>
      <c r="O17" s="5" t="s">
        <v>21</v>
      </c>
      <c r="P17" s="6"/>
      <c r="Q17" s="7" t="s">
        <v>11</v>
      </c>
      <c r="R17" s="6"/>
      <c r="S17" s="6"/>
    </row>
    <row r="18" spans="3:19" x14ac:dyDescent="0.25">
      <c r="C18" s="8" t="s">
        <v>56</v>
      </c>
      <c r="D18" s="10">
        <v>-300</v>
      </c>
      <c r="E18" s="7" t="s">
        <v>23</v>
      </c>
      <c r="F18" s="11">
        <v>2</v>
      </c>
      <c r="G18" s="10">
        <f t="shared" ref="G18:G24" si="0">D18*F18</f>
        <v>-600</v>
      </c>
      <c r="I18" s="8" t="s">
        <v>56</v>
      </c>
      <c r="J18" s="10">
        <v>-300</v>
      </c>
      <c r="K18" s="7" t="s">
        <v>23</v>
      </c>
      <c r="L18" s="11">
        <v>1.8125</v>
      </c>
      <c r="M18" s="10">
        <f t="shared" ref="M18:M24" si="1">J18*L18</f>
        <v>-543.75</v>
      </c>
      <c r="O18" s="8" t="s">
        <v>56</v>
      </c>
      <c r="P18" s="10">
        <v>-300</v>
      </c>
      <c r="Q18" s="7" t="s">
        <v>23</v>
      </c>
      <c r="R18" s="11">
        <v>1.75</v>
      </c>
      <c r="S18" s="10">
        <f t="shared" ref="S18:S24" si="2">P18*R18</f>
        <v>-525</v>
      </c>
    </row>
    <row r="19" spans="3:19" x14ac:dyDescent="0.25">
      <c r="C19" s="8" t="s">
        <v>118</v>
      </c>
      <c r="D19" s="10">
        <v>-560</v>
      </c>
      <c r="E19" s="7" t="s">
        <v>23</v>
      </c>
      <c r="F19" s="11">
        <v>4</v>
      </c>
      <c r="G19" s="10">
        <f t="shared" si="0"/>
        <v>-2240</v>
      </c>
      <c r="I19" s="8" t="s">
        <v>118</v>
      </c>
      <c r="J19" s="10">
        <v>-560</v>
      </c>
      <c r="K19" s="7" t="s">
        <v>23</v>
      </c>
      <c r="L19" s="11">
        <v>3.75</v>
      </c>
      <c r="M19" s="10">
        <f t="shared" si="1"/>
        <v>-2100</v>
      </c>
      <c r="O19" s="8" t="s">
        <v>118</v>
      </c>
      <c r="P19" s="10">
        <v>-560</v>
      </c>
      <c r="Q19" s="7" t="s">
        <v>23</v>
      </c>
      <c r="R19" s="11">
        <v>3.75</v>
      </c>
      <c r="S19" s="10">
        <f t="shared" si="2"/>
        <v>-2100</v>
      </c>
    </row>
    <row r="20" spans="3:19" x14ac:dyDescent="0.25">
      <c r="C20" s="8" t="s">
        <v>24</v>
      </c>
      <c r="D20" s="10">
        <v>-100</v>
      </c>
      <c r="E20" s="7" t="s">
        <v>23</v>
      </c>
      <c r="F20" s="11">
        <v>3.2</v>
      </c>
      <c r="G20" s="10">
        <f t="shared" si="0"/>
        <v>-320</v>
      </c>
      <c r="I20" s="8" t="s">
        <v>24</v>
      </c>
      <c r="J20" s="10">
        <v>-100</v>
      </c>
      <c r="K20" s="7" t="s">
        <v>23</v>
      </c>
      <c r="L20" s="11">
        <v>3</v>
      </c>
      <c r="M20" s="10">
        <f t="shared" si="1"/>
        <v>-300</v>
      </c>
      <c r="O20" s="8" t="s">
        <v>24</v>
      </c>
      <c r="P20" s="10">
        <v>-100</v>
      </c>
      <c r="Q20" s="7" t="s">
        <v>23</v>
      </c>
      <c r="R20" s="11">
        <v>3</v>
      </c>
      <c r="S20" s="10">
        <f t="shared" si="2"/>
        <v>-300</v>
      </c>
    </row>
    <row r="21" spans="3:19" x14ac:dyDescent="0.25">
      <c r="C21" s="8" t="s">
        <v>25</v>
      </c>
      <c r="D21" s="10">
        <v>-21</v>
      </c>
      <c r="E21" s="7" t="s">
        <v>23</v>
      </c>
      <c r="F21" s="11">
        <v>23.5</v>
      </c>
      <c r="G21" s="10">
        <f t="shared" si="0"/>
        <v>-493.5</v>
      </c>
      <c r="I21" s="8" t="s">
        <v>25</v>
      </c>
      <c r="J21" s="10">
        <v>-21</v>
      </c>
      <c r="K21" s="7" t="s">
        <v>23</v>
      </c>
      <c r="L21" s="11">
        <v>17.5</v>
      </c>
      <c r="M21" s="10">
        <f t="shared" si="1"/>
        <v>-367.5</v>
      </c>
      <c r="O21" s="8" t="s">
        <v>25</v>
      </c>
      <c r="P21" s="10">
        <v>-21</v>
      </c>
      <c r="Q21" s="7" t="s">
        <v>23</v>
      </c>
      <c r="R21" s="11">
        <v>16</v>
      </c>
      <c r="S21" s="10">
        <f t="shared" si="2"/>
        <v>-336</v>
      </c>
    </row>
    <row r="22" spans="3:19" x14ac:dyDescent="0.25">
      <c r="C22" s="8" t="s">
        <v>26</v>
      </c>
      <c r="D22" s="10">
        <v>-10</v>
      </c>
      <c r="E22" s="7" t="s">
        <v>27</v>
      </c>
      <c r="F22" s="11">
        <v>1</v>
      </c>
      <c r="G22" s="10">
        <f t="shared" si="0"/>
        <v>-10</v>
      </c>
      <c r="I22" s="8" t="s">
        <v>26</v>
      </c>
      <c r="J22" s="10">
        <v>-10</v>
      </c>
      <c r="K22" s="7" t="s">
        <v>27</v>
      </c>
      <c r="L22" s="11">
        <v>1</v>
      </c>
      <c r="M22" s="10">
        <f t="shared" si="1"/>
        <v>-10</v>
      </c>
      <c r="O22" s="8" t="s">
        <v>26</v>
      </c>
      <c r="P22" s="10">
        <v>-10</v>
      </c>
      <c r="Q22" s="7" t="s">
        <v>27</v>
      </c>
      <c r="R22" s="11">
        <v>1</v>
      </c>
      <c r="S22" s="10">
        <f t="shared" si="2"/>
        <v>-10</v>
      </c>
    </row>
    <row r="23" spans="3:19" x14ac:dyDescent="0.25">
      <c r="C23" s="8" t="s">
        <v>119</v>
      </c>
      <c r="D23" s="10">
        <v>-550</v>
      </c>
      <c r="E23" s="7" t="s">
        <v>27</v>
      </c>
      <c r="F23" s="11">
        <v>1.1299999999999999</v>
      </c>
      <c r="G23" s="10">
        <f t="shared" si="0"/>
        <v>-621.49999999999989</v>
      </c>
      <c r="I23" s="8" t="s">
        <v>119</v>
      </c>
      <c r="J23" s="10">
        <v>-550</v>
      </c>
      <c r="K23" s="7" t="s">
        <v>27</v>
      </c>
      <c r="L23" s="11">
        <v>1.02</v>
      </c>
      <c r="M23" s="10">
        <f t="shared" si="1"/>
        <v>-561</v>
      </c>
      <c r="O23" s="8" t="s">
        <v>119</v>
      </c>
      <c r="P23" s="10">
        <v>-550</v>
      </c>
      <c r="Q23" s="7" t="s">
        <v>27</v>
      </c>
      <c r="R23" s="11">
        <v>1.02</v>
      </c>
      <c r="S23" s="10">
        <f t="shared" si="2"/>
        <v>-561</v>
      </c>
    </row>
    <row r="24" spans="3:19" x14ac:dyDescent="0.25">
      <c r="C24" s="8" t="s">
        <v>28</v>
      </c>
      <c r="D24" s="10">
        <v>-77</v>
      </c>
      <c r="E24" s="7" t="s">
        <v>23</v>
      </c>
      <c r="F24" s="11">
        <v>0.65</v>
      </c>
      <c r="G24" s="10">
        <f t="shared" si="0"/>
        <v>-50.050000000000004</v>
      </c>
      <c r="I24" s="8" t="s">
        <v>28</v>
      </c>
      <c r="J24" s="10">
        <v>-77</v>
      </c>
      <c r="K24" s="7" t="s">
        <v>23</v>
      </c>
      <c r="L24" s="11">
        <v>0.55000000000000004</v>
      </c>
      <c r="M24" s="10">
        <f t="shared" si="1"/>
        <v>-42.35</v>
      </c>
      <c r="O24" s="8" t="s">
        <v>28</v>
      </c>
      <c r="P24" s="10">
        <v>-77</v>
      </c>
      <c r="Q24" s="7" t="s">
        <v>23</v>
      </c>
      <c r="R24" s="11">
        <v>0.55000000000000004</v>
      </c>
      <c r="S24" s="10">
        <f t="shared" si="2"/>
        <v>-42.35</v>
      </c>
    </row>
    <row r="25" spans="3:19" x14ac:dyDescent="0.25">
      <c r="C25" s="5" t="s">
        <v>29</v>
      </c>
      <c r="D25" s="6"/>
      <c r="E25" s="7" t="s">
        <v>11</v>
      </c>
      <c r="F25" s="6"/>
      <c r="G25" s="6">
        <f>SUM(G18:G24)</f>
        <v>-4335.05</v>
      </c>
      <c r="I25" s="5" t="s">
        <v>29</v>
      </c>
      <c r="J25" s="6"/>
      <c r="K25" s="7" t="s">
        <v>11</v>
      </c>
      <c r="L25" s="6"/>
      <c r="M25" s="6">
        <f>SUM(M18:M24)</f>
        <v>-3924.6</v>
      </c>
      <c r="O25" s="5" t="s">
        <v>29</v>
      </c>
      <c r="P25" s="6"/>
      <c r="Q25" s="7" t="s">
        <v>11</v>
      </c>
      <c r="R25" s="6"/>
      <c r="S25" s="6">
        <f>SUM(S18:S24)</f>
        <v>-3874.35</v>
      </c>
    </row>
    <row r="26" spans="3:19" x14ac:dyDescent="0.25">
      <c r="C26" s="8" t="s">
        <v>30</v>
      </c>
      <c r="D26" s="10"/>
      <c r="E26" s="7" t="s">
        <v>31</v>
      </c>
      <c r="F26" s="10"/>
      <c r="G26" s="10">
        <v>-65</v>
      </c>
      <c r="I26" s="8" t="s">
        <v>30</v>
      </c>
      <c r="J26" s="10"/>
      <c r="K26" s="7" t="s">
        <v>31</v>
      </c>
      <c r="L26" s="10"/>
      <c r="M26" s="10">
        <v>-65</v>
      </c>
      <c r="O26" s="8" t="s">
        <v>30</v>
      </c>
      <c r="P26" s="10"/>
      <c r="Q26" s="7" t="s">
        <v>31</v>
      </c>
      <c r="R26" s="10"/>
      <c r="S26" s="10">
        <v>-65</v>
      </c>
    </row>
    <row r="27" spans="3:19" x14ac:dyDescent="0.25">
      <c r="C27" s="8" t="s">
        <v>32</v>
      </c>
      <c r="D27" s="10"/>
      <c r="E27" s="7" t="s">
        <v>31</v>
      </c>
      <c r="F27" s="10"/>
      <c r="G27" s="10">
        <v>-30</v>
      </c>
      <c r="I27" s="8" t="s">
        <v>32</v>
      </c>
      <c r="J27" s="10"/>
      <c r="K27" s="7" t="s">
        <v>31</v>
      </c>
      <c r="L27" s="10"/>
      <c r="M27" s="10">
        <v>-30</v>
      </c>
      <c r="O27" s="8" t="s">
        <v>32</v>
      </c>
      <c r="P27" s="10"/>
      <c r="Q27" s="7" t="s">
        <v>31</v>
      </c>
      <c r="R27" s="10"/>
      <c r="S27" s="10">
        <v>-30</v>
      </c>
    </row>
    <row r="28" spans="3:19" x14ac:dyDescent="0.25">
      <c r="C28" s="8" t="s">
        <v>33</v>
      </c>
      <c r="D28" s="10"/>
      <c r="E28" s="7" t="s">
        <v>31</v>
      </c>
      <c r="F28" s="10"/>
      <c r="G28" s="10">
        <v>-165</v>
      </c>
      <c r="I28" s="8" t="s">
        <v>33</v>
      </c>
      <c r="J28" s="10"/>
      <c r="K28" s="7" t="s">
        <v>31</v>
      </c>
      <c r="L28" s="10"/>
      <c r="M28" s="10">
        <v>-165</v>
      </c>
      <c r="O28" s="8" t="s">
        <v>33</v>
      </c>
      <c r="P28" s="10"/>
      <c r="Q28" s="7" t="s">
        <v>31</v>
      </c>
      <c r="R28" s="10"/>
      <c r="S28" s="10">
        <v>-150</v>
      </c>
    </row>
    <row r="29" spans="3:19" x14ac:dyDescent="0.25">
      <c r="C29" s="8" t="s">
        <v>34</v>
      </c>
      <c r="D29" s="10">
        <v>-550</v>
      </c>
      <c r="E29" s="7" t="s">
        <v>23</v>
      </c>
      <c r="F29" s="11">
        <v>0.65</v>
      </c>
      <c r="G29" s="10">
        <f>D29*F29</f>
        <v>-357.5</v>
      </c>
      <c r="I29" s="8" t="s">
        <v>34</v>
      </c>
      <c r="J29" s="10">
        <v>-550</v>
      </c>
      <c r="K29" s="7" t="s">
        <v>23</v>
      </c>
      <c r="L29" s="11">
        <v>0.55000000000000004</v>
      </c>
      <c r="M29" s="10">
        <f>J29*L29</f>
        <v>-302.5</v>
      </c>
      <c r="O29" s="8" t="s">
        <v>34</v>
      </c>
      <c r="P29" s="10">
        <v>-550</v>
      </c>
      <c r="Q29" s="7" t="s">
        <v>23</v>
      </c>
      <c r="R29" s="11">
        <v>0.55000000000000004</v>
      </c>
      <c r="S29" s="10">
        <f>P29*R29</f>
        <v>-302.5</v>
      </c>
    </row>
    <row r="30" spans="3:19" x14ac:dyDescent="0.25">
      <c r="C30" s="8" t="s">
        <v>35</v>
      </c>
      <c r="D30" s="10"/>
      <c r="E30" s="7" t="s">
        <v>11</v>
      </c>
      <c r="F30" s="10"/>
      <c r="G30" s="10">
        <v>-110</v>
      </c>
      <c r="I30" s="8" t="s">
        <v>35</v>
      </c>
      <c r="J30" s="10"/>
      <c r="K30" s="7" t="s">
        <v>11</v>
      </c>
      <c r="L30" s="10"/>
      <c r="M30" s="10">
        <v>-110</v>
      </c>
      <c r="O30" s="8" t="s">
        <v>35</v>
      </c>
      <c r="P30" s="10"/>
      <c r="Q30" s="7" t="s">
        <v>11</v>
      </c>
      <c r="R30" s="10"/>
      <c r="S30" s="10">
        <v>-100</v>
      </c>
    </row>
    <row r="31" spans="3:19" x14ac:dyDescent="0.25">
      <c r="C31" s="5" t="s">
        <v>36</v>
      </c>
      <c r="D31" s="6"/>
      <c r="E31" s="7" t="s">
        <v>11</v>
      </c>
      <c r="F31" s="6"/>
      <c r="G31" s="6">
        <f>SUM(G26:G30)</f>
        <v>-727.5</v>
      </c>
      <c r="I31" s="5" t="s">
        <v>36</v>
      </c>
      <c r="J31" s="6"/>
      <c r="K31" s="7" t="s">
        <v>11</v>
      </c>
      <c r="L31" s="6"/>
      <c r="M31" s="6">
        <f>SUM(M26:M30)</f>
        <v>-672.5</v>
      </c>
      <c r="O31" s="5" t="s">
        <v>36</v>
      </c>
      <c r="P31" s="6"/>
      <c r="Q31" s="7" t="s">
        <v>11</v>
      </c>
      <c r="R31" s="6"/>
      <c r="S31" s="6">
        <f>SUM(S26:S30)</f>
        <v>-647.5</v>
      </c>
    </row>
    <row r="32" spans="3:19" x14ac:dyDescent="0.25">
      <c r="C32" s="5" t="s">
        <v>37</v>
      </c>
      <c r="D32" s="6"/>
      <c r="E32" s="7" t="s">
        <v>11</v>
      </c>
      <c r="F32" s="6"/>
      <c r="G32" s="6">
        <f>SUM(G25,G31)</f>
        <v>-5062.55</v>
      </c>
      <c r="I32" s="5" t="s">
        <v>37</v>
      </c>
      <c r="J32" s="6"/>
      <c r="K32" s="7" t="s">
        <v>11</v>
      </c>
      <c r="L32" s="6"/>
      <c r="M32" s="6">
        <f>SUM(M25,M31)</f>
        <v>-4597.1000000000004</v>
      </c>
      <c r="O32" s="5" t="s">
        <v>37</v>
      </c>
      <c r="P32" s="6"/>
      <c r="Q32" s="7" t="s">
        <v>11</v>
      </c>
      <c r="R32" s="6"/>
      <c r="S32" s="6">
        <f>SUM(S25,S31)</f>
        <v>-4521.8500000000004</v>
      </c>
    </row>
    <row r="33" spans="3:19" x14ac:dyDescent="0.25">
      <c r="C33" s="5" t="s">
        <v>38</v>
      </c>
      <c r="D33" s="6"/>
      <c r="E33" s="7" t="s">
        <v>11</v>
      </c>
      <c r="F33" s="6"/>
      <c r="G33" s="6">
        <f>SUM(G15,G32)</f>
        <v>2023.6449999999995</v>
      </c>
      <c r="I33" s="5" t="s">
        <v>38</v>
      </c>
      <c r="J33" s="6"/>
      <c r="K33" s="7" t="s">
        <v>11</v>
      </c>
      <c r="L33" s="6"/>
      <c r="M33" s="6">
        <f>SUM(M15,M32)</f>
        <v>2453.08</v>
      </c>
      <c r="O33" s="5" t="s">
        <v>38</v>
      </c>
      <c r="P33" s="6"/>
      <c r="Q33" s="7" t="s">
        <v>11</v>
      </c>
      <c r="R33" s="6"/>
      <c r="S33" s="6">
        <f>SUM(S15,S32)</f>
        <v>2579.7799999999997</v>
      </c>
    </row>
    <row r="34" spans="3:19" x14ac:dyDescent="0.25">
      <c r="C34" s="1"/>
      <c r="D34" s="1"/>
      <c r="E34" s="1"/>
      <c r="F34" s="1"/>
      <c r="G34" s="1"/>
      <c r="I34" s="1"/>
      <c r="J34" s="1"/>
      <c r="K34" s="1"/>
      <c r="L34" s="1"/>
      <c r="M34" s="1"/>
      <c r="O34" s="1"/>
      <c r="P34" s="1"/>
      <c r="Q34" s="1"/>
      <c r="R34" s="1"/>
      <c r="S34" s="1"/>
    </row>
    <row r="35" spans="3:19" x14ac:dyDescent="0.25">
      <c r="C35" s="2" t="s">
        <v>120</v>
      </c>
      <c r="D35" s="1"/>
      <c r="E35" s="1"/>
      <c r="F35" s="1"/>
      <c r="G35" s="1"/>
      <c r="I35" s="2" t="s">
        <v>120</v>
      </c>
      <c r="J35" s="1"/>
      <c r="K35" s="1"/>
      <c r="L35" s="1"/>
      <c r="M35" s="1"/>
      <c r="O35" s="1"/>
      <c r="P35" s="1"/>
      <c r="Q35" s="1"/>
      <c r="R35" s="1"/>
      <c r="S35" s="1"/>
    </row>
    <row r="36" spans="3:19" x14ac:dyDescent="0.25">
      <c r="C36" s="2" t="s">
        <v>121</v>
      </c>
      <c r="D36" s="1"/>
      <c r="E36" s="1"/>
      <c r="F36" s="1"/>
      <c r="G36" s="1"/>
      <c r="I36" s="2" t="s">
        <v>121</v>
      </c>
      <c r="J36" s="1"/>
      <c r="K36" s="1"/>
      <c r="L36" s="1"/>
      <c r="M36" s="1"/>
      <c r="O36" s="1"/>
      <c r="P36" s="1"/>
      <c r="Q36" s="1"/>
      <c r="R36" s="1"/>
      <c r="S36" s="1"/>
    </row>
    <row r="37" spans="3:19" x14ac:dyDescent="0.25">
      <c r="C37" s="2" t="s">
        <v>122</v>
      </c>
      <c r="D37" s="1"/>
      <c r="E37" s="1"/>
      <c r="F37" s="1"/>
      <c r="G37" s="1"/>
      <c r="I37" s="2" t="s">
        <v>122</v>
      </c>
      <c r="J37" s="1"/>
      <c r="K37" s="1"/>
      <c r="L37" s="1"/>
      <c r="M37" s="1"/>
      <c r="O37" s="2" t="s">
        <v>39</v>
      </c>
      <c r="P37" s="1"/>
      <c r="Q37" s="1"/>
      <c r="R37" s="1"/>
      <c r="S37" s="1"/>
    </row>
    <row r="38" spans="3:19" x14ac:dyDescent="0.25">
      <c r="C38" s="2" t="s">
        <v>123</v>
      </c>
      <c r="D38" s="1"/>
      <c r="E38" s="1"/>
      <c r="F38" s="1"/>
      <c r="G38" s="1"/>
      <c r="I38" s="2" t="s">
        <v>123</v>
      </c>
      <c r="J38" s="1"/>
      <c r="K38" s="1"/>
      <c r="L38" s="1"/>
      <c r="M38" s="1"/>
      <c r="O38" s="1"/>
      <c r="P38" s="1"/>
      <c r="Q38" s="1"/>
      <c r="R38" s="1"/>
      <c r="S38" s="1"/>
    </row>
    <row r="39" spans="3:19" x14ac:dyDescent="0.25">
      <c r="C39" s="2" t="s">
        <v>124</v>
      </c>
      <c r="D39" s="1"/>
      <c r="E39" s="1"/>
      <c r="F39" s="1"/>
      <c r="G39" s="1"/>
      <c r="I39" s="2" t="s">
        <v>124</v>
      </c>
      <c r="J39" s="1"/>
      <c r="K39" s="1"/>
      <c r="L39" s="1"/>
      <c r="M39" s="1"/>
      <c r="O39" s="1" t="s">
        <v>40</v>
      </c>
      <c r="P39" s="1"/>
      <c r="Q39" s="1"/>
      <c r="R39" s="1"/>
      <c r="S39" s="1"/>
    </row>
    <row r="40" spans="3:19" x14ac:dyDescent="0.25">
      <c r="C40" s="1"/>
      <c r="D40" s="1"/>
      <c r="E40" s="1"/>
      <c r="F40" s="1"/>
      <c r="G40" s="1"/>
      <c r="I40" s="1"/>
      <c r="J40" s="1"/>
      <c r="K40" s="1"/>
      <c r="L40" s="1"/>
      <c r="M40" s="1"/>
      <c r="O40" s="2" t="s">
        <v>1</v>
      </c>
      <c r="P40" s="2" t="s">
        <v>2</v>
      </c>
      <c r="Q40" s="1"/>
      <c r="R40" s="1"/>
      <c r="S40" s="1"/>
    </row>
    <row r="41" spans="3:19" x14ac:dyDescent="0.25">
      <c r="C41" s="2" t="s">
        <v>39</v>
      </c>
      <c r="D41" s="1"/>
      <c r="E41" s="1"/>
      <c r="F41" s="1"/>
      <c r="G41" s="1"/>
      <c r="I41" s="2" t="s">
        <v>39</v>
      </c>
      <c r="J41" s="1"/>
      <c r="K41" s="1"/>
      <c r="L41" s="1"/>
      <c r="M41" s="1"/>
      <c r="O41" s="2" t="s">
        <v>3</v>
      </c>
      <c r="P41" s="2" t="s">
        <v>116</v>
      </c>
      <c r="Q41" s="1"/>
      <c r="R41" s="1"/>
      <c r="S41" s="1"/>
    </row>
    <row r="42" spans="3:19" x14ac:dyDescent="0.25">
      <c r="C42" s="1"/>
      <c r="D42" s="1"/>
      <c r="E42" s="1"/>
      <c r="F42" s="1"/>
      <c r="G42" s="1"/>
      <c r="I42" s="1"/>
      <c r="J42" s="1"/>
      <c r="K42" s="1"/>
      <c r="L42" s="1"/>
      <c r="M42" s="1"/>
      <c r="O42" s="2" t="s">
        <v>5</v>
      </c>
      <c r="P42" s="2" t="s">
        <v>6</v>
      </c>
      <c r="Q42" s="1"/>
      <c r="R42" s="1"/>
      <c r="S42" s="1"/>
    </row>
    <row r="43" spans="3:19" x14ac:dyDescent="0.25">
      <c r="C43" s="1" t="s">
        <v>40</v>
      </c>
      <c r="D43" s="1"/>
      <c r="E43" s="1"/>
      <c r="F43" s="1"/>
      <c r="G43" s="1"/>
      <c r="I43" s="1" t="s">
        <v>40</v>
      </c>
      <c r="J43" s="1"/>
      <c r="K43" s="1"/>
      <c r="L43" s="1"/>
      <c r="M43" s="1"/>
      <c r="O43" s="2" t="s">
        <v>7</v>
      </c>
      <c r="P43" s="2" t="s">
        <v>117</v>
      </c>
      <c r="Q43" s="1"/>
      <c r="R43" s="1"/>
      <c r="S43" s="1"/>
    </row>
    <row r="44" spans="3:19" x14ac:dyDescent="0.25">
      <c r="C44" s="2" t="s">
        <v>1</v>
      </c>
      <c r="D44" s="2" t="s">
        <v>2</v>
      </c>
      <c r="E44" s="1"/>
      <c r="F44" s="1"/>
      <c r="G44" s="1"/>
      <c r="I44" s="2" t="s">
        <v>1</v>
      </c>
      <c r="J44" s="2" t="s">
        <v>2</v>
      </c>
      <c r="K44" s="1"/>
      <c r="L44" s="1"/>
      <c r="M44" s="1"/>
      <c r="O44" s="1"/>
      <c r="P44" s="1"/>
      <c r="Q44" s="1"/>
      <c r="R44" s="1"/>
      <c r="S44" s="1"/>
    </row>
    <row r="45" spans="3:19" x14ac:dyDescent="0.25">
      <c r="C45" s="2" t="s">
        <v>3</v>
      </c>
      <c r="D45" s="2" t="s">
        <v>4</v>
      </c>
      <c r="E45" s="1"/>
      <c r="F45" s="1"/>
      <c r="G45" s="1"/>
      <c r="I45" s="2" t="s">
        <v>3</v>
      </c>
      <c r="J45" s="2" t="s">
        <v>115</v>
      </c>
      <c r="K45" s="1"/>
      <c r="L45" s="1"/>
      <c r="M45" s="1"/>
      <c r="O45" s="3" t="s">
        <v>9</v>
      </c>
      <c r="P45" s="4" t="s">
        <v>10</v>
      </c>
      <c r="Q45" s="4" t="s">
        <v>11</v>
      </c>
      <c r="R45" s="4" t="s">
        <v>12</v>
      </c>
      <c r="S45" s="4" t="s">
        <v>13</v>
      </c>
    </row>
    <row r="46" spans="3:19" x14ac:dyDescent="0.25">
      <c r="C46" s="2" t="s">
        <v>5</v>
      </c>
      <c r="D46" s="2" t="s">
        <v>6</v>
      </c>
      <c r="E46" s="1"/>
      <c r="F46" s="1"/>
      <c r="G46" s="1"/>
      <c r="I46" s="2" t="s">
        <v>5</v>
      </c>
      <c r="J46" s="2" t="s">
        <v>6</v>
      </c>
      <c r="K46" s="1"/>
      <c r="L46" s="1"/>
      <c r="M46" s="1"/>
      <c r="O46" s="1"/>
      <c r="P46" s="1"/>
      <c r="Q46" s="1"/>
      <c r="R46" s="1"/>
      <c r="S46" s="1"/>
    </row>
    <row r="47" spans="3:19" x14ac:dyDescent="0.25">
      <c r="C47" s="2" t="s">
        <v>7</v>
      </c>
      <c r="D47" s="2" t="s">
        <v>117</v>
      </c>
      <c r="E47" s="1"/>
      <c r="F47" s="1"/>
      <c r="G47" s="1"/>
      <c r="I47" s="2" t="s">
        <v>7</v>
      </c>
      <c r="J47" s="2" t="s">
        <v>117</v>
      </c>
      <c r="K47" s="1"/>
      <c r="L47" s="1"/>
      <c r="M47" s="1"/>
      <c r="O47" s="2" t="s">
        <v>125</v>
      </c>
      <c r="P47" s="1"/>
      <c r="Q47" s="1"/>
      <c r="R47" s="1"/>
      <c r="S47" s="1"/>
    </row>
    <row r="48" spans="3:19" x14ac:dyDescent="0.25">
      <c r="C48" s="1"/>
      <c r="D48" s="1"/>
      <c r="E48" s="1"/>
      <c r="F48" s="1"/>
      <c r="G48" s="1"/>
      <c r="I48" s="1"/>
      <c r="J48" s="1"/>
      <c r="K48" s="1"/>
      <c r="L48" s="1"/>
      <c r="M48" s="1"/>
      <c r="O48" s="1"/>
      <c r="P48" s="1"/>
      <c r="Q48" s="1"/>
      <c r="R48" s="1"/>
      <c r="S48" s="1"/>
    </row>
    <row r="49" spans="3:19" x14ac:dyDescent="0.25">
      <c r="C49" s="3" t="s">
        <v>9</v>
      </c>
      <c r="D49" s="4" t="s">
        <v>10</v>
      </c>
      <c r="E49" s="4" t="s">
        <v>11</v>
      </c>
      <c r="F49" s="4" t="s">
        <v>12</v>
      </c>
      <c r="G49" s="4" t="s">
        <v>13</v>
      </c>
      <c r="I49" s="3" t="s">
        <v>9</v>
      </c>
      <c r="J49" s="4" t="s">
        <v>10</v>
      </c>
      <c r="K49" s="4" t="s">
        <v>11</v>
      </c>
      <c r="L49" s="4" t="s">
        <v>12</v>
      </c>
      <c r="M49" s="4" t="s">
        <v>13</v>
      </c>
      <c r="O49" s="2" t="s">
        <v>39</v>
      </c>
      <c r="P49" s="1"/>
      <c r="Q49" s="1"/>
      <c r="R49" s="1"/>
      <c r="S49" s="1"/>
    </row>
    <row r="50" spans="3:19" x14ac:dyDescent="0.25">
      <c r="C50" s="1"/>
      <c r="D50" s="1"/>
      <c r="E50" s="1"/>
      <c r="F50" s="1"/>
      <c r="G50" s="1"/>
      <c r="I50" s="1"/>
      <c r="J50" s="1"/>
      <c r="K50" s="1"/>
      <c r="L50" s="1"/>
      <c r="M50" s="1"/>
      <c r="O50" s="1"/>
      <c r="P50" s="1"/>
      <c r="Q50" s="1"/>
      <c r="R50" s="1"/>
      <c r="S50" s="1"/>
    </row>
    <row r="51" spans="3:19" x14ac:dyDescent="0.25">
      <c r="C51" s="2" t="s">
        <v>125</v>
      </c>
      <c r="D51" s="1"/>
      <c r="E51" s="1"/>
      <c r="F51" s="1"/>
      <c r="G51" s="1"/>
      <c r="I51" s="2" t="s">
        <v>125</v>
      </c>
      <c r="J51" s="1"/>
      <c r="K51" s="1"/>
      <c r="L51" s="1"/>
      <c r="M51" s="1"/>
      <c r="O51" s="1" t="s">
        <v>46</v>
      </c>
      <c r="P51" s="1"/>
      <c r="Q51" s="1"/>
      <c r="R51" s="1"/>
      <c r="S51" s="1"/>
    </row>
    <row r="52" spans="3:19" x14ac:dyDescent="0.25">
      <c r="C52" s="1"/>
      <c r="D52" s="1"/>
      <c r="E52" s="1"/>
      <c r="F52" s="1"/>
      <c r="G52" s="1"/>
      <c r="I52" s="1"/>
      <c r="J52" s="1"/>
      <c r="K52" s="1"/>
      <c r="L52" s="1"/>
      <c r="M52" s="1"/>
      <c r="O52" s="2" t="s">
        <v>1</v>
      </c>
      <c r="P52" s="2" t="s">
        <v>2</v>
      </c>
      <c r="Q52" s="1"/>
      <c r="R52" s="1"/>
      <c r="S52" s="1"/>
    </row>
    <row r="53" spans="3:19" x14ac:dyDescent="0.25">
      <c r="C53" s="2" t="s">
        <v>39</v>
      </c>
      <c r="D53" s="1"/>
      <c r="E53" s="1"/>
      <c r="F53" s="1"/>
      <c r="G53" s="1"/>
      <c r="I53" s="2" t="s">
        <v>39</v>
      </c>
      <c r="J53" s="1"/>
      <c r="K53" s="1"/>
      <c r="L53" s="1"/>
      <c r="M53" s="1"/>
      <c r="O53" s="2" t="s">
        <v>3</v>
      </c>
      <c r="P53" s="2" t="s">
        <v>116</v>
      </c>
      <c r="Q53" s="1"/>
      <c r="R53" s="1"/>
      <c r="S53" s="1"/>
    </row>
    <row r="54" spans="3:19" x14ac:dyDescent="0.25">
      <c r="C54" s="1"/>
      <c r="D54" s="1"/>
      <c r="E54" s="1"/>
      <c r="F54" s="1"/>
      <c r="G54" s="1"/>
      <c r="I54" s="1"/>
      <c r="J54" s="1"/>
      <c r="K54" s="1"/>
      <c r="L54" s="1"/>
      <c r="M54" s="1"/>
      <c r="O54" s="2" t="s">
        <v>5</v>
      </c>
      <c r="P54" s="2" t="s">
        <v>6</v>
      </c>
      <c r="Q54" s="1"/>
      <c r="R54" s="1"/>
      <c r="S54" s="1"/>
    </row>
    <row r="55" spans="3:19" x14ac:dyDescent="0.25">
      <c r="C55" s="1" t="s">
        <v>46</v>
      </c>
      <c r="D55" s="1"/>
      <c r="E55" s="1"/>
      <c r="F55" s="1"/>
      <c r="G55" s="1"/>
      <c r="I55" s="1" t="s">
        <v>46</v>
      </c>
      <c r="J55" s="1"/>
      <c r="K55" s="1"/>
      <c r="L55" s="1"/>
      <c r="M55" s="1"/>
      <c r="O55" s="2" t="s">
        <v>7</v>
      </c>
      <c r="P55" s="2" t="s">
        <v>117</v>
      </c>
      <c r="Q55" s="1"/>
      <c r="R55" s="1"/>
      <c r="S55" s="1"/>
    </row>
    <row r="56" spans="3:19" x14ac:dyDescent="0.25">
      <c r="C56" s="2" t="s">
        <v>1</v>
      </c>
      <c r="D56" s="2" t="s">
        <v>2</v>
      </c>
      <c r="E56" s="1"/>
      <c r="F56" s="1"/>
      <c r="G56" s="1"/>
      <c r="I56" s="2" t="s">
        <v>1</v>
      </c>
      <c r="J56" s="2" t="s">
        <v>2</v>
      </c>
      <c r="K56" s="1"/>
      <c r="L56" s="1"/>
      <c r="M56" s="1"/>
      <c r="O56" s="1"/>
      <c r="P56" s="1"/>
      <c r="Q56" s="1"/>
      <c r="R56" s="1"/>
      <c r="S56" s="1"/>
    </row>
    <row r="57" spans="3:19" x14ac:dyDescent="0.25">
      <c r="C57" s="2" t="s">
        <v>3</v>
      </c>
      <c r="D57" s="2" t="s">
        <v>4</v>
      </c>
      <c r="E57" s="1"/>
      <c r="F57" s="1"/>
      <c r="G57" s="1"/>
      <c r="I57" s="2" t="s">
        <v>3</v>
      </c>
      <c r="J57" s="2" t="s">
        <v>115</v>
      </c>
      <c r="K57" s="1"/>
      <c r="L57" s="1"/>
      <c r="M57" s="1"/>
      <c r="O57" s="3" t="s">
        <v>9</v>
      </c>
      <c r="P57" s="4" t="s">
        <v>10</v>
      </c>
      <c r="Q57" s="4" t="s">
        <v>11</v>
      </c>
      <c r="R57" s="4" t="s">
        <v>12</v>
      </c>
      <c r="S57" s="4" t="s">
        <v>13</v>
      </c>
    </row>
    <row r="58" spans="3:19" x14ac:dyDescent="0.25">
      <c r="C58" s="2" t="s">
        <v>5</v>
      </c>
      <c r="D58" s="2" t="s">
        <v>6</v>
      </c>
      <c r="E58" s="1"/>
      <c r="F58" s="1"/>
      <c r="G58" s="1"/>
      <c r="I58" s="2" t="s">
        <v>5</v>
      </c>
      <c r="J58" s="2" t="s">
        <v>6</v>
      </c>
      <c r="K58" s="1"/>
      <c r="L58" s="1"/>
      <c r="M58" s="1"/>
      <c r="O58" s="1"/>
      <c r="P58" s="1"/>
      <c r="Q58" s="1"/>
      <c r="R58" s="1"/>
      <c r="S58" s="1"/>
    </row>
    <row r="59" spans="3:19" x14ac:dyDescent="0.25">
      <c r="C59" s="2" t="s">
        <v>7</v>
      </c>
      <c r="D59" s="2" t="s">
        <v>117</v>
      </c>
      <c r="E59" s="1"/>
      <c r="F59" s="1"/>
      <c r="G59" s="1"/>
      <c r="I59" s="2" t="s">
        <v>7</v>
      </c>
      <c r="J59" s="2" t="s">
        <v>117</v>
      </c>
      <c r="K59" s="1"/>
      <c r="L59" s="1"/>
      <c r="M59" s="1"/>
      <c r="O59" s="2" t="s">
        <v>125</v>
      </c>
      <c r="P59" s="1"/>
      <c r="Q59" s="1"/>
      <c r="R59" s="1"/>
      <c r="S59" s="1"/>
    </row>
    <row r="60" spans="3:19" x14ac:dyDescent="0.25">
      <c r="C60" s="1"/>
      <c r="D60" s="1"/>
      <c r="E60" s="1"/>
      <c r="F60" s="1"/>
      <c r="G60" s="1"/>
      <c r="I60" s="1"/>
      <c r="J60" s="1"/>
      <c r="K60" s="1"/>
      <c r="L60" s="1"/>
      <c r="M60" s="1"/>
      <c r="O60" s="1"/>
      <c r="P60" s="1"/>
      <c r="Q60" s="1"/>
      <c r="R60" s="1"/>
      <c r="S60" s="1"/>
    </row>
    <row r="61" spans="3:19" x14ac:dyDescent="0.25">
      <c r="C61" s="3" t="s">
        <v>9</v>
      </c>
      <c r="D61" s="4" t="s">
        <v>10</v>
      </c>
      <c r="E61" s="4" t="s">
        <v>11</v>
      </c>
      <c r="F61" s="4" t="s">
        <v>12</v>
      </c>
      <c r="G61" s="4" t="s">
        <v>13</v>
      </c>
      <c r="I61" s="3" t="s">
        <v>9</v>
      </c>
      <c r="J61" s="4" t="s">
        <v>10</v>
      </c>
      <c r="K61" s="4" t="s">
        <v>11</v>
      </c>
      <c r="L61" s="4" t="s">
        <v>12</v>
      </c>
      <c r="M61" s="4" t="s">
        <v>13</v>
      </c>
      <c r="O61" s="2" t="s">
        <v>39</v>
      </c>
      <c r="P61" s="1"/>
      <c r="Q61" s="1"/>
      <c r="R61" s="1"/>
      <c r="S61" s="1"/>
    </row>
    <row r="62" spans="3:19" x14ac:dyDescent="0.25">
      <c r="C62" s="1"/>
      <c r="D62" s="1"/>
      <c r="E62" s="1"/>
      <c r="F62" s="1"/>
      <c r="G62" s="1"/>
      <c r="I62" s="1"/>
      <c r="J62" s="1"/>
      <c r="K62" s="1"/>
      <c r="L62" s="1"/>
      <c r="M62" s="1"/>
      <c r="O62" s="1"/>
      <c r="P62" s="1"/>
      <c r="Q62" s="1"/>
      <c r="R62" s="1"/>
      <c r="S62" s="1"/>
    </row>
    <row r="63" spans="3:19" x14ac:dyDescent="0.25">
      <c r="C63" s="2" t="s">
        <v>126</v>
      </c>
      <c r="D63" s="1"/>
      <c r="E63" s="1"/>
      <c r="F63" s="1"/>
      <c r="G63" s="1"/>
      <c r="I63" s="2" t="s">
        <v>125</v>
      </c>
      <c r="J63" s="1"/>
      <c r="K63" s="1"/>
      <c r="L63" s="1"/>
      <c r="M63" s="1"/>
      <c r="O63" s="1" t="s">
        <v>52</v>
      </c>
      <c r="P63" s="1"/>
      <c r="Q63" s="1"/>
      <c r="R63" s="1"/>
      <c r="S63" s="1"/>
    </row>
    <row r="64" spans="3:19" x14ac:dyDescent="0.25">
      <c r="C64" s="1"/>
      <c r="D64" s="1"/>
      <c r="E64" s="1"/>
      <c r="F64" s="1"/>
      <c r="G64" s="1"/>
      <c r="I64" s="1"/>
      <c r="J64" s="1"/>
      <c r="K64" s="1"/>
      <c r="L64" s="1"/>
      <c r="M64" s="1"/>
      <c r="O64" s="2" t="s">
        <v>1</v>
      </c>
      <c r="P64" s="2" t="s">
        <v>2</v>
      </c>
      <c r="Q64" s="1"/>
      <c r="R64" s="1"/>
      <c r="S64" s="1"/>
    </row>
    <row r="65" spans="3:19" x14ac:dyDescent="0.25">
      <c r="C65" s="2" t="s">
        <v>39</v>
      </c>
      <c r="D65" s="1"/>
      <c r="E65" s="1"/>
      <c r="F65" s="1"/>
      <c r="G65" s="1"/>
      <c r="I65" s="2" t="s">
        <v>39</v>
      </c>
      <c r="J65" s="1"/>
      <c r="K65" s="1"/>
      <c r="L65" s="1"/>
      <c r="M65" s="1"/>
      <c r="O65" s="2" t="s">
        <v>3</v>
      </c>
      <c r="P65" s="2" t="s">
        <v>116</v>
      </c>
      <c r="Q65" s="1"/>
      <c r="R65" s="1"/>
      <c r="S65" s="1"/>
    </row>
    <row r="66" spans="3:19" x14ac:dyDescent="0.25">
      <c r="C66" s="1"/>
      <c r="D66" s="1"/>
      <c r="E66" s="1"/>
      <c r="F66" s="1"/>
      <c r="G66" s="1"/>
      <c r="I66" s="1"/>
      <c r="J66" s="1"/>
      <c r="K66" s="1"/>
      <c r="L66" s="1"/>
      <c r="M66" s="1"/>
      <c r="O66" s="2" t="s">
        <v>5</v>
      </c>
      <c r="P66" s="2" t="s">
        <v>6</v>
      </c>
      <c r="Q66" s="1"/>
      <c r="R66" s="1"/>
      <c r="S66" s="1"/>
    </row>
    <row r="67" spans="3:19" x14ac:dyDescent="0.25">
      <c r="C67" s="1" t="s">
        <v>52</v>
      </c>
      <c r="D67" s="1"/>
      <c r="E67" s="1"/>
      <c r="F67" s="1"/>
      <c r="G67" s="1"/>
      <c r="I67" s="1" t="s">
        <v>52</v>
      </c>
      <c r="J67" s="1"/>
      <c r="K67" s="1"/>
      <c r="L67" s="1"/>
      <c r="M67" s="1"/>
      <c r="O67" s="2" t="s">
        <v>7</v>
      </c>
      <c r="P67" s="2" t="s">
        <v>117</v>
      </c>
      <c r="Q67" s="1"/>
      <c r="R67" s="1"/>
      <c r="S67" s="1"/>
    </row>
    <row r="68" spans="3:19" x14ac:dyDescent="0.25">
      <c r="C68" s="2" t="s">
        <v>1</v>
      </c>
      <c r="D68" s="2" t="s">
        <v>2</v>
      </c>
      <c r="E68" s="1"/>
      <c r="F68" s="1"/>
      <c r="G68" s="1"/>
      <c r="I68" s="2" t="s">
        <v>1</v>
      </c>
      <c r="J68" s="2" t="s">
        <v>2</v>
      </c>
      <c r="K68" s="1"/>
      <c r="L68" s="1"/>
      <c r="M68" s="1"/>
      <c r="O68" s="1"/>
      <c r="P68" s="1"/>
      <c r="Q68" s="1"/>
      <c r="R68" s="1"/>
      <c r="S68" s="1"/>
    </row>
    <row r="69" spans="3:19" x14ac:dyDescent="0.25">
      <c r="C69" s="2" t="s">
        <v>3</v>
      </c>
      <c r="D69" s="2" t="s">
        <v>4</v>
      </c>
      <c r="E69" s="1"/>
      <c r="F69" s="1"/>
      <c r="G69" s="1"/>
      <c r="I69" s="2" t="s">
        <v>3</v>
      </c>
      <c r="J69" s="2" t="s">
        <v>115</v>
      </c>
      <c r="K69" s="1"/>
      <c r="L69" s="1"/>
      <c r="M69" s="1"/>
      <c r="O69" s="3" t="s">
        <v>9</v>
      </c>
      <c r="P69" s="4" t="s">
        <v>10</v>
      </c>
      <c r="Q69" s="4" t="s">
        <v>11</v>
      </c>
      <c r="R69" s="4" t="s">
        <v>12</v>
      </c>
      <c r="S69" s="4" t="s">
        <v>13</v>
      </c>
    </row>
    <row r="70" spans="3:19" x14ac:dyDescent="0.25">
      <c r="C70" s="2" t="s">
        <v>5</v>
      </c>
      <c r="D70" s="2" t="s">
        <v>6</v>
      </c>
      <c r="E70" s="1"/>
      <c r="F70" s="1"/>
      <c r="G70" s="1"/>
      <c r="I70" s="2" t="s">
        <v>5</v>
      </c>
      <c r="J70" s="2" t="s">
        <v>6</v>
      </c>
      <c r="K70" s="1"/>
      <c r="L70" s="1"/>
      <c r="M70" s="1"/>
      <c r="O70" s="5" t="s">
        <v>14</v>
      </c>
      <c r="P70" s="6"/>
      <c r="Q70" s="7" t="s">
        <v>11</v>
      </c>
      <c r="R70" s="6"/>
      <c r="S70" s="6"/>
    </row>
    <row r="71" spans="3:19" x14ac:dyDescent="0.25">
      <c r="C71" s="2" t="s">
        <v>7</v>
      </c>
      <c r="D71" s="2" t="s">
        <v>117</v>
      </c>
      <c r="E71" s="1"/>
      <c r="F71" s="1"/>
      <c r="G71" s="1"/>
      <c r="I71" s="2" t="s">
        <v>7</v>
      </c>
      <c r="J71" s="2" t="s">
        <v>117</v>
      </c>
      <c r="K71" s="1"/>
      <c r="L71" s="1"/>
      <c r="M71" s="1"/>
      <c r="O71" s="8" t="s">
        <v>53</v>
      </c>
      <c r="P71" s="9">
        <v>-1.02</v>
      </c>
      <c r="Q71" s="7" t="s">
        <v>16</v>
      </c>
      <c r="R71" s="10">
        <v>2000</v>
      </c>
      <c r="S71" s="10">
        <f>P71*R71</f>
        <v>-2040</v>
      </c>
    </row>
    <row r="72" spans="3:19" x14ac:dyDescent="0.25">
      <c r="C72" s="1"/>
      <c r="D72" s="1"/>
      <c r="E72" s="1"/>
      <c r="F72" s="1"/>
      <c r="G72" s="1"/>
      <c r="I72" s="1"/>
      <c r="J72" s="1"/>
      <c r="K72" s="1"/>
      <c r="L72" s="1"/>
      <c r="M72" s="1"/>
      <c r="O72" s="8" t="s">
        <v>54</v>
      </c>
      <c r="P72" s="9">
        <v>0.98</v>
      </c>
      <c r="Q72" s="7" t="s">
        <v>16</v>
      </c>
      <c r="R72" s="10">
        <v>10065</v>
      </c>
      <c r="S72" s="10">
        <f>P72*R72</f>
        <v>9863.7000000000007</v>
      </c>
    </row>
    <row r="73" spans="3:19" x14ac:dyDescent="0.25">
      <c r="C73" s="3" t="s">
        <v>9</v>
      </c>
      <c r="D73" s="4" t="s">
        <v>10</v>
      </c>
      <c r="E73" s="4" t="s">
        <v>11</v>
      </c>
      <c r="F73" s="4" t="s">
        <v>12</v>
      </c>
      <c r="G73" s="4" t="s">
        <v>13</v>
      </c>
      <c r="I73" s="3" t="s">
        <v>9</v>
      </c>
      <c r="J73" s="4" t="s">
        <v>10</v>
      </c>
      <c r="K73" s="4" t="s">
        <v>11</v>
      </c>
      <c r="L73" s="4" t="s">
        <v>12</v>
      </c>
      <c r="M73" s="4" t="s">
        <v>13</v>
      </c>
      <c r="O73" s="8" t="s">
        <v>55</v>
      </c>
      <c r="P73" s="9">
        <v>0.98</v>
      </c>
      <c r="Q73" s="7" t="s">
        <v>16</v>
      </c>
      <c r="R73" s="10">
        <v>915</v>
      </c>
      <c r="S73" s="10">
        <f>P73*R73</f>
        <v>896.69999999999993</v>
      </c>
    </row>
    <row r="74" spans="3:19" x14ac:dyDescent="0.25">
      <c r="C74" s="1"/>
      <c r="D74" s="1"/>
      <c r="E74" s="1"/>
      <c r="F74" s="1"/>
      <c r="G74" s="1"/>
      <c r="I74" s="1"/>
      <c r="J74" s="1"/>
      <c r="K74" s="1"/>
      <c r="L74" s="1"/>
      <c r="M74" s="1"/>
      <c r="O74" s="8" t="s">
        <v>18</v>
      </c>
      <c r="P74" s="9">
        <v>0.98</v>
      </c>
      <c r="Q74" s="7" t="s">
        <v>16</v>
      </c>
      <c r="R74" s="10">
        <v>900</v>
      </c>
      <c r="S74" s="10">
        <f>P74*R74</f>
        <v>882</v>
      </c>
    </row>
    <row r="75" spans="3:19" x14ac:dyDescent="0.25">
      <c r="C75" s="2" t="s">
        <v>127</v>
      </c>
      <c r="D75" s="1"/>
      <c r="E75" s="1"/>
      <c r="F75" s="1"/>
      <c r="G75" s="1"/>
      <c r="I75" s="2" t="s">
        <v>125</v>
      </c>
      <c r="J75" s="1"/>
      <c r="K75" s="1"/>
      <c r="L75" s="1"/>
      <c r="M75" s="1"/>
      <c r="O75" s="8" t="s">
        <v>11</v>
      </c>
      <c r="P75" s="10"/>
      <c r="Q75" s="7" t="s">
        <v>11</v>
      </c>
      <c r="R75" s="10"/>
      <c r="S75" s="10"/>
    </row>
    <row r="76" spans="3:19" x14ac:dyDescent="0.25">
      <c r="C76" s="1"/>
      <c r="D76" s="1"/>
      <c r="E76" s="1"/>
      <c r="F76" s="1"/>
      <c r="G76" s="1"/>
      <c r="I76" s="1"/>
      <c r="J76" s="1"/>
      <c r="K76" s="1"/>
      <c r="L76" s="1"/>
      <c r="M76" s="1"/>
      <c r="O76" s="8" t="s">
        <v>19</v>
      </c>
      <c r="P76" s="10"/>
      <c r="Q76" s="7" t="s">
        <v>11</v>
      </c>
      <c r="R76" s="10"/>
      <c r="S76" s="10"/>
    </row>
    <row r="77" spans="3:19" x14ac:dyDescent="0.25">
      <c r="C77" s="2" t="s">
        <v>39</v>
      </c>
      <c r="D77" s="1"/>
      <c r="E77" s="1"/>
      <c r="F77" s="1"/>
      <c r="G77" s="1"/>
      <c r="I77" s="2" t="s">
        <v>39</v>
      </c>
      <c r="J77" s="1"/>
      <c r="K77" s="1"/>
      <c r="L77" s="1"/>
      <c r="M77" s="1"/>
      <c r="O77" s="8" t="s">
        <v>11</v>
      </c>
      <c r="P77" s="10"/>
      <c r="Q77" s="7" t="s">
        <v>11</v>
      </c>
      <c r="R77" s="10"/>
      <c r="S77" s="10"/>
    </row>
    <row r="78" spans="3:19" x14ac:dyDescent="0.25">
      <c r="C78" s="1"/>
      <c r="D78" s="1"/>
      <c r="E78" s="1"/>
      <c r="F78" s="1"/>
      <c r="G78" s="1"/>
      <c r="I78" s="1"/>
      <c r="J78" s="1"/>
      <c r="K78" s="1"/>
      <c r="L78" s="1"/>
      <c r="M78" s="1"/>
      <c r="O78" s="5" t="s">
        <v>20</v>
      </c>
      <c r="P78" s="6"/>
      <c r="Q78" s="7" t="s">
        <v>11</v>
      </c>
      <c r="R78" s="6"/>
      <c r="S78" s="6">
        <f>SUM(S71:S77)</f>
        <v>9602.4000000000015</v>
      </c>
    </row>
    <row r="79" spans="3:19" x14ac:dyDescent="0.25">
      <c r="C79" s="1" t="s">
        <v>62</v>
      </c>
      <c r="D79" s="1"/>
      <c r="E79" s="1"/>
      <c r="F79" s="1"/>
      <c r="G79" s="1"/>
      <c r="I79" s="1" t="s">
        <v>62</v>
      </c>
      <c r="J79" s="1"/>
      <c r="K79" s="1"/>
      <c r="L79" s="1"/>
      <c r="M79" s="1"/>
      <c r="O79" s="8" t="s">
        <v>11</v>
      </c>
      <c r="P79" s="10"/>
      <c r="Q79" s="7" t="s">
        <v>11</v>
      </c>
      <c r="R79" s="10"/>
      <c r="S79" s="10"/>
    </row>
    <row r="80" spans="3:19" x14ac:dyDescent="0.25">
      <c r="C80" s="2" t="s">
        <v>1</v>
      </c>
      <c r="D80" s="2" t="s">
        <v>2</v>
      </c>
      <c r="E80" s="1"/>
      <c r="F80" s="1"/>
      <c r="G80" s="1"/>
      <c r="I80" s="2" t="s">
        <v>1</v>
      </c>
      <c r="J80" s="2" t="s">
        <v>2</v>
      </c>
      <c r="K80" s="1"/>
      <c r="L80" s="1"/>
      <c r="M80" s="1"/>
      <c r="O80" s="5" t="s">
        <v>21</v>
      </c>
      <c r="P80" s="6"/>
      <c r="Q80" s="7" t="s">
        <v>11</v>
      </c>
      <c r="R80" s="6"/>
      <c r="S80" s="6"/>
    </row>
    <row r="81" spans="3:19" x14ac:dyDescent="0.25">
      <c r="C81" s="2" t="s">
        <v>3</v>
      </c>
      <c r="D81" s="2" t="s">
        <v>4</v>
      </c>
      <c r="E81" s="1"/>
      <c r="F81" s="1"/>
      <c r="G81" s="1"/>
      <c r="I81" s="2" t="s">
        <v>3</v>
      </c>
      <c r="J81" s="2" t="s">
        <v>115</v>
      </c>
      <c r="K81" s="1"/>
      <c r="L81" s="1"/>
      <c r="M81" s="1"/>
      <c r="O81" s="8" t="s">
        <v>57</v>
      </c>
      <c r="P81" s="10"/>
      <c r="Q81" s="7" t="s">
        <v>23</v>
      </c>
      <c r="R81" s="10"/>
      <c r="S81" s="10">
        <v>-295</v>
      </c>
    </row>
    <row r="82" spans="3:19" x14ac:dyDescent="0.25">
      <c r="C82" s="2" t="s">
        <v>5</v>
      </c>
      <c r="D82" s="2" t="s">
        <v>6</v>
      </c>
      <c r="E82" s="1"/>
      <c r="F82" s="1"/>
      <c r="G82" s="1"/>
      <c r="I82" s="2" t="s">
        <v>5</v>
      </c>
      <c r="J82" s="2" t="s">
        <v>6</v>
      </c>
      <c r="K82" s="1"/>
      <c r="L82" s="1"/>
      <c r="M82" s="1"/>
      <c r="O82" s="5" t="s">
        <v>29</v>
      </c>
      <c r="P82" s="6"/>
      <c r="Q82" s="7" t="s">
        <v>11</v>
      </c>
      <c r="R82" s="6"/>
      <c r="S82" s="6">
        <f>SUM(S81:S81)</f>
        <v>-295</v>
      </c>
    </row>
    <row r="83" spans="3:19" x14ac:dyDescent="0.25">
      <c r="C83" s="2" t="s">
        <v>7</v>
      </c>
      <c r="D83" s="2" t="s">
        <v>117</v>
      </c>
      <c r="E83" s="1"/>
      <c r="F83" s="1"/>
      <c r="G83" s="1"/>
      <c r="I83" s="2" t="s">
        <v>7</v>
      </c>
      <c r="J83" s="2" t="s">
        <v>117</v>
      </c>
      <c r="K83" s="1"/>
      <c r="L83" s="1"/>
      <c r="M83" s="1"/>
      <c r="O83" s="8" t="s">
        <v>59</v>
      </c>
      <c r="P83" s="10"/>
      <c r="Q83" s="7" t="s">
        <v>31</v>
      </c>
      <c r="R83" s="10"/>
      <c r="S83" s="10">
        <v>-135</v>
      </c>
    </row>
    <row r="84" spans="3:19" x14ac:dyDescent="0.25">
      <c r="C84" s="1"/>
      <c r="D84" s="1"/>
      <c r="E84" s="1"/>
      <c r="F84" s="1"/>
      <c r="G84" s="1"/>
      <c r="I84" s="1"/>
      <c r="J84" s="1"/>
      <c r="K84" s="1"/>
      <c r="L84" s="1"/>
      <c r="M84" s="1"/>
      <c r="O84" s="8" t="s">
        <v>33</v>
      </c>
      <c r="P84" s="10"/>
      <c r="Q84" s="7" t="s">
        <v>31</v>
      </c>
      <c r="R84" s="10"/>
      <c r="S84" s="10">
        <v>-150</v>
      </c>
    </row>
    <row r="85" spans="3:19" x14ac:dyDescent="0.25">
      <c r="C85" s="3" t="s">
        <v>9</v>
      </c>
      <c r="D85" s="4" t="s">
        <v>10</v>
      </c>
      <c r="E85" s="4" t="s">
        <v>11</v>
      </c>
      <c r="F85" s="4" t="s">
        <v>12</v>
      </c>
      <c r="G85" s="4" t="s">
        <v>13</v>
      </c>
      <c r="I85" s="3" t="s">
        <v>9</v>
      </c>
      <c r="J85" s="4" t="s">
        <v>10</v>
      </c>
      <c r="K85" s="4" t="s">
        <v>11</v>
      </c>
      <c r="L85" s="4" t="s">
        <v>12</v>
      </c>
      <c r="M85" s="4" t="s">
        <v>13</v>
      </c>
      <c r="O85" s="8" t="s">
        <v>34</v>
      </c>
      <c r="P85" s="10">
        <v>-550</v>
      </c>
      <c r="Q85" s="7" t="s">
        <v>23</v>
      </c>
      <c r="R85" s="11">
        <v>0.55000000000000004</v>
      </c>
      <c r="S85" s="10">
        <f>P85*R85</f>
        <v>-302.5</v>
      </c>
    </row>
    <row r="86" spans="3:19" x14ac:dyDescent="0.25">
      <c r="C86" s="1"/>
      <c r="D86" s="1"/>
      <c r="E86" s="1"/>
      <c r="F86" s="1"/>
      <c r="G86" s="1"/>
      <c r="I86" s="1"/>
      <c r="J86" s="1"/>
      <c r="K86" s="1"/>
      <c r="L86" s="1"/>
      <c r="M86" s="1"/>
      <c r="O86" s="8" t="s">
        <v>35</v>
      </c>
      <c r="P86" s="10"/>
      <c r="Q86" s="7" t="s">
        <v>11</v>
      </c>
      <c r="R86" s="10"/>
      <c r="S86" s="10">
        <v>-100</v>
      </c>
    </row>
    <row r="87" spans="3:19" x14ac:dyDescent="0.25">
      <c r="C87" s="2" t="s">
        <v>127</v>
      </c>
      <c r="D87" s="1"/>
      <c r="E87" s="1"/>
      <c r="F87" s="1"/>
      <c r="G87" s="1"/>
      <c r="I87" s="2" t="s">
        <v>125</v>
      </c>
      <c r="J87" s="1"/>
      <c r="K87" s="1"/>
      <c r="L87" s="1"/>
      <c r="M87" s="1"/>
      <c r="O87" s="5" t="s">
        <v>36</v>
      </c>
      <c r="P87" s="6"/>
      <c r="Q87" s="7" t="s">
        <v>11</v>
      </c>
      <c r="R87" s="6"/>
      <c r="S87" s="6">
        <f>SUM(S83:S86)</f>
        <v>-687.5</v>
      </c>
    </row>
    <row r="88" spans="3:19" x14ac:dyDescent="0.25">
      <c r="C88" s="1"/>
      <c r="D88" s="1"/>
      <c r="E88" s="1"/>
      <c r="F88" s="1"/>
      <c r="G88" s="1"/>
      <c r="I88" s="1"/>
      <c r="J88" s="1"/>
      <c r="K88" s="1"/>
      <c r="L88" s="1"/>
      <c r="M88" s="1"/>
      <c r="O88" s="5" t="s">
        <v>37</v>
      </c>
      <c r="P88" s="6"/>
      <c r="Q88" s="7" t="s">
        <v>11</v>
      </c>
      <c r="R88" s="6"/>
      <c r="S88" s="6">
        <f>SUM(S82,S87)</f>
        <v>-982.5</v>
      </c>
    </row>
    <row r="89" spans="3:19" x14ac:dyDescent="0.25">
      <c r="C89" s="2" t="s">
        <v>39</v>
      </c>
      <c r="D89" s="1"/>
      <c r="E89" s="1"/>
      <c r="F89" s="1"/>
      <c r="G89" s="1"/>
      <c r="I89" s="2" t="s">
        <v>39</v>
      </c>
      <c r="J89" s="1"/>
      <c r="K89" s="1"/>
      <c r="L89" s="1"/>
      <c r="M89" s="1"/>
      <c r="O89" s="5" t="s">
        <v>60</v>
      </c>
      <c r="P89" s="6"/>
      <c r="Q89" s="7" t="s">
        <v>11</v>
      </c>
      <c r="R89" s="6"/>
      <c r="S89" s="6">
        <f>SUM(S78,S88)</f>
        <v>8619.9000000000015</v>
      </c>
    </row>
    <row r="90" spans="3:19" x14ac:dyDescent="0.25">
      <c r="C90" s="1"/>
      <c r="D90" s="1"/>
      <c r="E90" s="1"/>
      <c r="F90" s="1"/>
      <c r="G90" s="1"/>
      <c r="I90" s="1"/>
      <c r="J90" s="1"/>
      <c r="K90" s="1"/>
      <c r="L90" s="1"/>
      <c r="M90" s="1"/>
      <c r="O90" s="1"/>
      <c r="P90" s="1"/>
      <c r="Q90" s="1"/>
      <c r="R90" s="1"/>
      <c r="S90" s="1"/>
    </row>
    <row r="91" spans="3:19" x14ac:dyDescent="0.25">
      <c r="C91" s="1" t="s">
        <v>64</v>
      </c>
      <c r="D91" s="1"/>
      <c r="E91" s="1"/>
      <c r="F91" s="1"/>
      <c r="G91" s="1"/>
      <c r="I91" s="1" t="s">
        <v>64</v>
      </c>
      <c r="J91" s="1"/>
      <c r="K91" s="1"/>
      <c r="L91" s="1"/>
      <c r="M91" s="1"/>
      <c r="O91" s="1"/>
      <c r="P91" s="1"/>
      <c r="Q91" s="1"/>
      <c r="R91" s="1"/>
      <c r="S91" s="1"/>
    </row>
    <row r="92" spans="3:19" x14ac:dyDescent="0.25">
      <c r="C92" s="2" t="s">
        <v>1</v>
      </c>
      <c r="D92" s="2" t="s">
        <v>2</v>
      </c>
      <c r="E92" s="1"/>
      <c r="F92" s="1"/>
      <c r="G92" s="1"/>
      <c r="I92" s="2" t="s">
        <v>1</v>
      </c>
      <c r="J92" s="2" t="s">
        <v>2</v>
      </c>
      <c r="K92" s="1"/>
      <c r="L92" s="1"/>
      <c r="M92" s="1"/>
      <c r="O92" s="1"/>
      <c r="P92" s="1"/>
      <c r="Q92" s="1"/>
      <c r="R92" s="1"/>
      <c r="S92" s="1"/>
    </row>
    <row r="93" spans="3:19" x14ac:dyDescent="0.25">
      <c r="C93" s="2" t="s">
        <v>3</v>
      </c>
      <c r="D93" s="2" t="s">
        <v>4</v>
      </c>
      <c r="E93" s="1"/>
      <c r="F93" s="1"/>
      <c r="G93" s="1"/>
      <c r="I93" s="2" t="s">
        <v>3</v>
      </c>
      <c r="J93" s="2" t="s">
        <v>115</v>
      </c>
      <c r="K93" s="1"/>
      <c r="L93" s="1"/>
      <c r="M93" s="1"/>
      <c r="O93" s="2" t="s">
        <v>39</v>
      </c>
      <c r="P93" s="1"/>
      <c r="Q93" s="1"/>
      <c r="R93" s="1"/>
      <c r="S93" s="1"/>
    </row>
    <row r="94" spans="3:19" x14ac:dyDescent="0.25">
      <c r="C94" s="2" t="s">
        <v>5</v>
      </c>
      <c r="D94" s="2" t="s">
        <v>6</v>
      </c>
      <c r="E94" s="1"/>
      <c r="F94" s="1"/>
      <c r="G94" s="1"/>
      <c r="I94" s="2" t="s">
        <v>5</v>
      </c>
      <c r="J94" s="2" t="s">
        <v>6</v>
      </c>
      <c r="K94" s="1"/>
      <c r="L94" s="1"/>
      <c r="M94" s="1"/>
      <c r="O94" s="1"/>
      <c r="P94" s="1"/>
      <c r="Q94" s="1"/>
      <c r="R94" s="1"/>
      <c r="S94" s="1"/>
    </row>
    <row r="95" spans="3:19" x14ac:dyDescent="0.25">
      <c r="C95" s="2" t="s">
        <v>7</v>
      </c>
      <c r="D95" s="2" t="s">
        <v>117</v>
      </c>
      <c r="E95" s="1"/>
      <c r="F95" s="1"/>
      <c r="G95" s="1"/>
      <c r="I95" s="2" t="s">
        <v>7</v>
      </c>
      <c r="J95" s="2" t="s">
        <v>117</v>
      </c>
      <c r="K95" s="1"/>
      <c r="L95" s="1"/>
      <c r="M95" s="1"/>
      <c r="O95" s="1" t="s">
        <v>62</v>
      </c>
      <c r="P95" s="1"/>
      <c r="Q95" s="1"/>
      <c r="R95" s="1"/>
      <c r="S95" s="1"/>
    </row>
    <row r="96" spans="3:19" x14ac:dyDescent="0.25">
      <c r="C96" s="1"/>
      <c r="D96" s="1"/>
      <c r="E96" s="1"/>
      <c r="F96" s="1"/>
      <c r="G96" s="1"/>
      <c r="I96" s="1"/>
      <c r="J96" s="1"/>
      <c r="K96" s="1"/>
      <c r="L96" s="1"/>
      <c r="M96" s="1"/>
      <c r="O96" s="2" t="s">
        <v>1</v>
      </c>
      <c r="P96" s="2" t="s">
        <v>2</v>
      </c>
      <c r="Q96" s="1"/>
      <c r="R96" s="1"/>
      <c r="S96" s="1"/>
    </row>
    <row r="97" spans="3:19" x14ac:dyDescent="0.25">
      <c r="C97" s="3" t="s">
        <v>9</v>
      </c>
      <c r="D97" s="4" t="s">
        <v>10</v>
      </c>
      <c r="E97" s="4" t="s">
        <v>11</v>
      </c>
      <c r="F97" s="4" t="s">
        <v>12</v>
      </c>
      <c r="G97" s="4" t="s">
        <v>13</v>
      </c>
      <c r="I97" s="3" t="s">
        <v>9</v>
      </c>
      <c r="J97" s="4" t="s">
        <v>10</v>
      </c>
      <c r="K97" s="4" t="s">
        <v>11</v>
      </c>
      <c r="L97" s="4" t="s">
        <v>12</v>
      </c>
      <c r="M97" s="4" t="s">
        <v>13</v>
      </c>
      <c r="O97" s="2" t="s">
        <v>3</v>
      </c>
      <c r="P97" s="2" t="s">
        <v>116</v>
      </c>
      <c r="Q97" s="1"/>
      <c r="R97" s="1"/>
      <c r="S97" s="1"/>
    </row>
    <row r="98" spans="3:19" x14ac:dyDescent="0.25">
      <c r="C98" s="5" t="s">
        <v>14</v>
      </c>
      <c r="D98" s="6"/>
      <c r="E98" s="7" t="s">
        <v>11</v>
      </c>
      <c r="F98" s="6"/>
      <c r="G98" s="6"/>
      <c r="I98" s="5" t="s">
        <v>14</v>
      </c>
      <c r="J98" s="6"/>
      <c r="K98" s="7" t="s">
        <v>11</v>
      </c>
      <c r="L98" s="6"/>
      <c r="M98" s="6"/>
      <c r="O98" s="2" t="s">
        <v>5</v>
      </c>
      <c r="P98" s="2" t="s">
        <v>6</v>
      </c>
      <c r="Q98" s="1"/>
      <c r="R98" s="1"/>
      <c r="S98" s="1"/>
    </row>
    <row r="99" spans="3:19" x14ac:dyDescent="0.25">
      <c r="C99" s="8" t="s">
        <v>15</v>
      </c>
      <c r="D99" s="11">
        <v>-1.02</v>
      </c>
      <c r="E99" s="7" t="s">
        <v>16</v>
      </c>
      <c r="F99" s="10">
        <v>1435</v>
      </c>
      <c r="G99" s="10">
        <f>D99*F99</f>
        <v>-1463.7</v>
      </c>
      <c r="I99" s="8" t="s">
        <v>15</v>
      </c>
      <c r="J99" s="11">
        <v>-1.02</v>
      </c>
      <c r="K99" s="7" t="s">
        <v>16</v>
      </c>
      <c r="L99" s="10">
        <v>1435</v>
      </c>
      <c r="M99" s="10">
        <f>J99*L99</f>
        <v>-1463.7</v>
      </c>
      <c r="O99" s="2" t="s">
        <v>7</v>
      </c>
      <c r="P99" s="2" t="s">
        <v>117</v>
      </c>
      <c r="Q99" s="1"/>
      <c r="R99" s="1"/>
      <c r="S99" s="1"/>
    </row>
    <row r="100" spans="3:19" x14ac:dyDescent="0.25">
      <c r="C100" s="8" t="s">
        <v>65</v>
      </c>
      <c r="D100" s="11">
        <v>0.98</v>
      </c>
      <c r="E100" s="7" t="s">
        <v>16</v>
      </c>
      <c r="F100" s="10">
        <v>7711.7250000000004</v>
      </c>
      <c r="G100" s="10">
        <f>D100*F100</f>
        <v>7557.4904999999999</v>
      </c>
      <c r="I100" s="8" t="s">
        <v>65</v>
      </c>
      <c r="J100" s="11">
        <v>0.98</v>
      </c>
      <c r="K100" s="7" t="s">
        <v>16</v>
      </c>
      <c r="L100" s="10">
        <v>7601.65</v>
      </c>
      <c r="M100" s="10">
        <f>J100*L100</f>
        <v>7449.6169999999993</v>
      </c>
      <c r="O100" s="1"/>
      <c r="P100" s="1"/>
      <c r="Q100" s="1"/>
      <c r="R100" s="1"/>
      <c r="S100" s="1"/>
    </row>
    <row r="101" spans="3:19" x14ac:dyDescent="0.25">
      <c r="C101" s="8" t="s">
        <v>66</v>
      </c>
      <c r="D101" s="11">
        <v>0.98</v>
      </c>
      <c r="E101" s="7" t="s">
        <v>16</v>
      </c>
      <c r="F101" s="10"/>
      <c r="G101" s="10"/>
      <c r="I101" s="8" t="s">
        <v>66</v>
      </c>
      <c r="J101" s="11">
        <v>0.98</v>
      </c>
      <c r="K101" s="7" t="s">
        <v>16</v>
      </c>
      <c r="L101" s="10"/>
      <c r="M101" s="10"/>
      <c r="O101" s="3" t="s">
        <v>9</v>
      </c>
      <c r="P101" s="4" t="s">
        <v>10</v>
      </c>
      <c r="Q101" s="4" t="s">
        <v>11</v>
      </c>
      <c r="R101" s="4" t="s">
        <v>12</v>
      </c>
      <c r="S101" s="4" t="s">
        <v>13</v>
      </c>
    </row>
    <row r="102" spans="3:19" x14ac:dyDescent="0.25">
      <c r="C102" s="8" t="s">
        <v>67</v>
      </c>
      <c r="D102" s="11">
        <v>0.98</v>
      </c>
      <c r="E102" s="7" t="s">
        <v>16</v>
      </c>
      <c r="F102" s="10">
        <v>900</v>
      </c>
      <c r="G102" s="10">
        <f>D102*F102</f>
        <v>882</v>
      </c>
      <c r="I102" s="8" t="s">
        <v>67</v>
      </c>
      <c r="J102" s="11">
        <v>0.98</v>
      </c>
      <c r="K102" s="7" t="s">
        <v>16</v>
      </c>
      <c r="L102" s="10">
        <v>900</v>
      </c>
      <c r="M102" s="10">
        <f>J102*L102</f>
        <v>882</v>
      </c>
      <c r="O102" s="5" t="s">
        <v>14</v>
      </c>
      <c r="P102" s="6"/>
      <c r="Q102" s="7" t="s">
        <v>11</v>
      </c>
      <c r="R102" s="6"/>
      <c r="S102" s="6"/>
    </row>
    <row r="103" spans="3:19" x14ac:dyDescent="0.25">
      <c r="C103" s="8" t="s">
        <v>11</v>
      </c>
      <c r="D103" s="10"/>
      <c r="E103" s="7" t="s">
        <v>11</v>
      </c>
      <c r="F103" s="10"/>
      <c r="G103" s="10"/>
      <c r="I103" s="8" t="s">
        <v>11</v>
      </c>
      <c r="J103" s="10"/>
      <c r="K103" s="7" t="s">
        <v>11</v>
      </c>
      <c r="L103" s="10"/>
      <c r="M103" s="10"/>
      <c r="O103" s="8" t="s">
        <v>53</v>
      </c>
      <c r="P103" s="9">
        <v>-1.02</v>
      </c>
      <c r="Q103" s="7" t="s">
        <v>16</v>
      </c>
      <c r="R103" s="10">
        <v>1300</v>
      </c>
      <c r="S103" s="10">
        <f>P103*R103</f>
        <v>-1326</v>
      </c>
    </row>
    <row r="104" spans="3:19" x14ac:dyDescent="0.25">
      <c r="C104" s="8" t="s">
        <v>19</v>
      </c>
      <c r="D104" s="10"/>
      <c r="E104" s="7" t="s">
        <v>11</v>
      </c>
      <c r="F104" s="10"/>
      <c r="G104" s="10"/>
      <c r="I104" s="8" t="s">
        <v>19</v>
      </c>
      <c r="J104" s="10"/>
      <c r="K104" s="7" t="s">
        <v>11</v>
      </c>
      <c r="L104" s="10"/>
      <c r="M104" s="10"/>
      <c r="O104" s="8" t="s">
        <v>54</v>
      </c>
      <c r="P104" s="9">
        <v>0.98</v>
      </c>
      <c r="Q104" s="7" t="s">
        <v>16</v>
      </c>
      <c r="R104" s="10">
        <v>8679</v>
      </c>
      <c r="S104" s="10">
        <f>P104*R104</f>
        <v>8505.42</v>
      </c>
    </row>
    <row r="105" spans="3:19" x14ac:dyDescent="0.25">
      <c r="C105" s="8" t="s">
        <v>11</v>
      </c>
      <c r="D105" s="10"/>
      <c r="E105" s="7" t="s">
        <v>11</v>
      </c>
      <c r="F105" s="10"/>
      <c r="G105" s="10"/>
      <c r="I105" s="8" t="s">
        <v>11</v>
      </c>
      <c r="J105" s="10"/>
      <c r="K105" s="7" t="s">
        <v>11</v>
      </c>
      <c r="L105" s="10"/>
      <c r="M105" s="10"/>
      <c r="O105" s="8" t="s">
        <v>55</v>
      </c>
      <c r="P105" s="9">
        <v>0.98</v>
      </c>
      <c r="Q105" s="7" t="s">
        <v>16</v>
      </c>
      <c r="R105" s="10">
        <v>789</v>
      </c>
      <c r="S105" s="10">
        <f>P105*R105</f>
        <v>773.22</v>
      </c>
    </row>
    <row r="106" spans="3:19" x14ac:dyDescent="0.25">
      <c r="C106" s="5" t="s">
        <v>20</v>
      </c>
      <c r="D106" s="6"/>
      <c r="E106" s="7" t="s">
        <v>11</v>
      </c>
      <c r="F106" s="6"/>
      <c r="G106" s="6">
        <f>SUM(G99:G105)</f>
        <v>6975.7905000000001</v>
      </c>
      <c r="I106" s="5" t="s">
        <v>20</v>
      </c>
      <c r="J106" s="6"/>
      <c r="K106" s="7" t="s">
        <v>11</v>
      </c>
      <c r="L106" s="6"/>
      <c r="M106" s="6">
        <f>SUM(M99:M105)</f>
        <v>6867.9169999999995</v>
      </c>
      <c r="O106" s="8" t="s">
        <v>18</v>
      </c>
      <c r="P106" s="9">
        <v>0.98</v>
      </c>
      <c r="Q106" s="7" t="s">
        <v>16</v>
      </c>
      <c r="R106" s="10">
        <v>900</v>
      </c>
      <c r="S106" s="10">
        <f>P106*R106</f>
        <v>882</v>
      </c>
    </row>
    <row r="107" spans="3:19" x14ac:dyDescent="0.25">
      <c r="C107" s="8" t="s">
        <v>11</v>
      </c>
      <c r="D107" s="10"/>
      <c r="E107" s="7" t="s">
        <v>11</v>
      </c>
      <c r="F107" s="10"/>
      <c r="G107" s="10"/>
      <c r="I107" s="8" t="s">
        <v>11</v>
      </c>
      <c r="J107" s="10"/>
      <c r="K107" s="7" t="s">
        <v>11</v>
      </c>
      <c r="L107" s="10"/>
      <c r="M107" s="10"/>
      <c r="O107" s="8" t="s">
        <v>11</v>
      </c>
      <c r="P107" s="10"/>
      <c r="Q107" s="7" t="s">
        <v>11</v>
      </c>
      <c r="R107" s="10"/>
      <c r="S107" s="10"/>
    </row>
    <row r="108" spans="3:19" x14ac:dyDescent="0.25">
      <c r="C108" s="5" t="s">
        <v>21</v>
      </c>
      <c r="D108" s="6"/>
      <c r="E108" s="7" t="s">
        <v>11</v>
      </c>
      <c r="F108" s="6"/>
      <c r="G108" s="6"/>
      <c r="I108" s="5" t="s">
        <v>21</v>
      </c>
      <c r="J108" s="6"/>
      <c r="K108" s="7" t="s">
        <v>11</v>
      </c>
      <c r="L108" s="6"/>
      <c r="M108" s="6"/>
      <c r="O108" s="8" t="s">
        <v>19</v>
      </c>
      <c r="P108" s="10"/>
      <c r="Q108" s="7" t="s">
        <v>11</v>
      </c>
      <c r="R108" s="10"/>
      <c r="S108" s="10"/>
    </row>
    <row r="109" spans="3:19" x14ac:dyDescent="0.25">
      <c r="C109" s="8" t="s">
        <v>56</v>
      </c>
      <c r="D109" s="10">
        <v>-1334</v>
      </c>
      <c r="E109" s="7" t="s">
        <v>23</v>
      </c>
      <c r="F109" s="11">
        <v>2</v>
      </c>
      <c r="G109" s="10">
        <f>D109*F109</f>
        <v>-2668</v>
      </c>
      <c r="I109" s="8" t="s">
        <v>56</v>
      </c>
      <c r="J109" s="10">
        <v>-1334</v>
      </c>
      <c r="K109" s="7" t="s">
        <v>23</v>
      </c>
      <c r="L109" s="11">
        <v>1.8125</v>
      </c>
      <c r="M109" s="10">
        <f>J109*L109</f>
        <v>-2417.875</v>
      </c>
      <c r="O109" s="8" t="s">
        <v>11</v>
      </c>
      <c r="P109" s="10"/>
      <c r="Q109" s="7" t="s">
        <v>11</v>
      </c>
      <c r="R109" s="10"/>
      <c r="S109" s="10"/>
    </row>
    <row r="110" spans="3:19" x14ac:dyDescent="0.25">
      <c r="C110" s="8" t="s">
        <v>68</v>
      </c>
      <c r="D110" s="10">
        <v>-236</v>
      </c>
      <c r="E110" s="7" t="s">
        <v>23</v>
      </c>
      <c r="F110" s="11">
        <v>2.8</v>
      </c>
      <c r="G110" s="10">
        <f>D110*F110</f>
        <v>-660.8</v>
      </c>
      <c r="I110" s="8" t="s">
        <v>68</v>
      </c>
      <c r="J110" s="10">
        <v>-236</v>
      </c>
      <c r="K110" s="7" t="s">
        <v>23</v>
      </c>
      <c r="L110" s="11">
        <v>2.6</v>
      </c>
      <c r="M110" s="10">
        <f>J110*L110</f>
        <v>-613.6</v>
      </c>
      <c r="O110" s="5" t="s">
        <v>20</v>
      </c>
      <c r="P110" s="6"/>
      <c r="Q110" s="7" t="s">
        <v>11</v>
      </c>
      <c r="R110" s="6"/>
      <c r="S110" s="6">
        <f>SUM(S103:S109)</f>
        <v>8834.64</v>
      </c>
    </row>
    <row r="111" spans="3:19" x14ac:dyDescent="0.25">
      <c r="C111" s="8" t="s">
        <v>69</v>
      </c>
      <c r="D111" s="10"/>
      <c r="E111" s="7" t="s">
        <v>23</v>
      </c>
      <c r="F111" s="10"/>
      <c r="G111" s="10">
        <v>-176.25</v>
      </c>
      <c r="I111" s="8" t="s">
        <v>69</v>
      </c>
      <c r="J111" s="10"/>
      <c r="K111" s="7" t="s">
        <v>23</v>
      </c>
      <c r="L111" s="10"/>
      <c r="M111" s="10">
        <v>-180</v>
      </c>
      <c r="O111" s="8" t="s">
        <v>11</v>
      </c>
      <c r="P111" s="10"/>
      <c r="Q111" s="7" t="s">
        <v>11</v>
      </c>
      <c r="R111" s="10"/>
      <c r="S111" s="10"/>
    </row>
    <row r="112" spans="3:19" x14ac:dyDescent="0.25">
      <c r="C112" s="8" t="s">
        <v>70</v>
      </c>
      <c r="D112" s="10">
        <v>-225</v>
      </c>
      <c r="E112" s="7" t="s">
        <v>27</v>
      </c>
      <c r="F112" s="11">
        <v>1.5</v>
      </c>
      <c r="G112" s="10">
        <f>D112*F112</f>
        <v>-337.5</v>
      </c>
      <c r="I112" s="8" t="s">
        <v>70</v>
      </c>
      <c r="J112" s="10">
        <v>-225</v>
      </c>
      <c r="K112" s="7" t="s">
        <v>27</v>
      </c>
      <c r="L112" s="11">
        <v>1.33</v>
      </c>
      <c r="M112" s="10">
        <f>J112*L112</f>
        <v>-299.25</v>
      </c>
      <c r="O112" s="5" t="s">
        <v>21</v>
      </c>
      <c r="P112" s="6"/>
      <c r="Q112" s="7" t="s">
        <v>11</v>
      </c>
      <c r="R112" s="6"/>
      <c r="S112" s="6"/>
    </row>
    <row r="113" spans="3:19" x14ac:dyDescent="0.25">
      <c r="C113" s="8" t="s">
        <v>28</v>
      </c>
      <c r="D113" s="10">
        <v>-800</v>
      </c>
      <c r="E113" s="7" t="s">
        <v>23</v>
      </c>
      <c r="F113" s="11">
        <v>0.65</v>
      </c>
      <c r="G113" s="10">
        <f>D113*F113</f>
        <v>-520</v>
      </c>
      <c r="I113" s="8" t="s">
        <v>28</v>
      </c>
      <c r="J113" s="10">
        <v>-800</v>
      </c>
      <c r="K113" s="7" t="s">
        <v>23</v>
      </c>
      <c r="L113" s="11">
        <v>0.55000000000000004</v>
      </c>
      <c r="M113" s="10">
        <f>J113*L113</f>
        <v>-440.00000000000006</v>
      </c>
      <c r="O113" s="8" t="s">
        <v>57</v>
      </c>
      <c r="P113" s="10"/>
      <c r="Q113" s="7" t="s">
        <v>23</v>
      </c>
      <c r="R113" s="10"/>
      <c r="S113" s="10">
        <v>-295</v>
      </c>
    </row>
    <row r="114" spans="3:19" x14ac:dyDescent="0.25">
      <c r="C114" s="8" t="s">
        <v>71</v>
      </c>
      <c r="D114" s="10">
        <v>-1200</v>
      </c>
      <c r="E114" s="7" t="s">
        <v>27</v>
      </c>
      <c r="F114" s="11">
        <v>1.08</v>
      </c>
      <c r="G114" s="10">
        <f>D114*F114</f>
        <v>-1296</v>
      </c>
      <c r="I114" s="8" t="s">
        <v>71</v>
      </c>
      <c r="J114" s="10">
        <v>-1200</v>
      </c>
      <c r="K114" s="7" t="s">
        <v>27</v>
      </c>
      <c r="L114" s="11">
        <v>0.92</v>
      </c>
      <c r="M114" s="10">
        <f>J114*L114</f>
        <v>-1104</v>
      </c>
      <c r="O114" s="5" t="s">
        <v>29</v>
      </c>
      <c r="P114" s="6"/>
      <c r="Q114" s="7" t="s">
        <v>11</v>
      </c>
      <c r="R114" s="6"/>
      <c r="S114" s="6">
        <f>SUM(S113:S113)</f>
        <v>-295</v>
      </c>
    </row>
    <row r="115" spans="3:19" x14ac:dyDescent="0.25">
      <c r="C115" s="5" t="s">
        <v>29</v>
      </c>
      <c r="D115" s="6"/>
      <c r="E115" s="7" t="s">
        <v>11</v>
      </c>
      <c r="F115" s="6"/>
      <c r="G115" s="6">
        <f>SUM(G109:G114)</f>
        <v>-5658.55</v>
      </c>
      <c r="I115" s="5" t="s">
        <v>29</v>
      </c>
      <c r="J115" s="6"/>
      <c r="K115" s="7" t="s">
        <v>11</v>
      </c>
      <c r="L115" s="6"/>
      <c r="M115" s="6">
        <f>SUM(M109:M114)</f>
        <v>-5054.7250000000004</v>
      </c>
      <c r="O115" s="8" t="s">
        <v>59</v>
      </c>
      <c r="P115" s="10"/>
      <c r="Q115" s="7" t="s">
        <v>31</v>
      </c>
      <c r="R115" s="10"/>
      <c r="S115" s="10">
        <v>-135</v>
      </c>
    </row>
    <row r="116" spans="3:19" x14ac:dyDescent="0.25">
      <c r="C116" s="8" t="s">
        <v>30</v>
      </c>
      <c r="D116" s="10"/>
      <c r="E116" s="7" t="s">
        <v>31</v>
      </c>
      <c r="F116" s="10"/>
      <c r="G116" s="10">
        <v>-135</v>
      </c>
      <c r="I116" s="8" t="s">
        <v>30</v>
      </c>
      <c r="J116" s="10"/>
      <c r="K116" s="7" t="s">
        <v>31</v>
      </c>
      <c r="L116" s="10"/>
      <c r="M116" s="10">
        <v>-135</v>
      </c>
      <c r="O116" s="8" t="s">
        <v>33</v>
      </c>
      <c r="P116" s="10"/>
      <c r="Q116" s="7" t="s">
        <v>31</v>
      </c>
      <c r="R116" s="10"/>
      <c r="S116" s="10">
        <v>-150</v>
      </c>
    </row>
    <row r="117" spans="3:19" x14ac:dyDescent="0.25">
      <c r="C117" s="8" t="s">
        <v>33</v>
      </c>
      <c r="D117" s="10"/>
      <c r="E117" s="7" t="s">
        <v>31</v>
      </c>
      <c r="F117" s="10"/>
      <c r="G117" s="10">
        <v>-165</v>
      </c>
      <c r="I117" s="8" t="s">
        <v>33</v>
      </c>
      <c r="J117" s="10"/>
      <c r="K117" s="7" t="s">
        <v>31</v>
      </c>
      <c r="L117" s="10"/>
      <c r="M117" s="10">
        <v>-165</v>
      </c>
      <c r="O117" s="8" t="s">
        <v>34</v>
      </c>
      <c r="P117" s="10">
        <v>-550</v>
      </c>
      <c r="Q117" s="7" t="s">
        <v>23</v>
      </c>
      <c r="R117" s="11">
        <v>0.55000000000000004</v>
      </c>
      <c r="S117" s="10">
        <f>P117*R117</f>
        <v>-302.5</v>
      </c>
    </row>
    <row r="118" spans="3:19" x14ac:dyDescent="0.25">
      <c r="C118" s="8" t="s">
        <v>34</v>
      </c>
      <c r="D118" s="12">
        <v>-550</v>
      </c>
      <c r="E118" s="7" t="s">
        <v>23</v>
      </c>
      <c r="F118" s="11">
        <v>0.65</v>
      </c>
      <c r="G118" s="10">
        <f>D118*F118</f>
        <v>-357.5</v>
      </c>
      <c r="I118" s="8" t="s">
        <v>34</v>
      </c>
      <c r="J118" s="12">
        <v>-550</v>
      </c>
      <c r="K118" s="7" t="s">
        <v>23</v>
      </c>
      <c r="L118" s="11">
        <v>0.55000000000000004</v>
      </c>
      <c r="M118" s="10">
        <f>J118*L118</f>
        <v>-302.5</v>
      </c>
      <c r="O118" s="8" t="s">
        <v>35</v>
      </c>
      <c r="P118" s="10"/>
      <c r="Q118" s="7" t="s">
        <v>11</v>
      </c>
      <c r="R118" s="10"/>
      <c r="S118" s="10">
        <v>-100</v>
      </c>
    </row>
    <row r="119" spans="3:19" x14ac:dyDescent="0.25">
      <c r="C119" s="8" t="s">
        <v>72</v>
      </c>
      <c r="D119" s="10"/>
      <c r="E119" s="7" t="s">
        <v>11</v>
      </c>
      <c r="F119" s="10"/>
      <c r="G119" s="10">
        <v>-110</v>
      </c>
      <c r="I119" s="8" t="s">
        <v>72</v>
      </c>
      <c r="J119" s="10"/>
      <c r="K119" s="7" t="s">
        <v>11</v>
      </c>
      <c r="L119" s="10"/>
      <c r="M119" s="10">
        <v>-110</v>
      </c>
      <c r="O119" s="5" t="s">
        <v>36</v>
      </c>
      <c r="P119" s="6"/>
      <c r="Q119" s="7" t="s">
        <v>11</v>
      </c>
      <c r="R119" s="6"/>
      <c r="S119" s="6">
        <f>SUM(S115:S118)</f>
        <v>-687.5</v>
      </c>
    </row>
    <row r="120" spans="3:19" x14ac:dyDescent="0.25">
      <c r="C120" s="5" t="s">
        <v>36</v>
      </c>
      <c r="D120" s="6"/>
      <c r="E120" s="7" t="s">
        <v>11</v>
      </c>
      <c r="F120" s="6"/>
      <c r="G120" s="6">
        <f>SUM(G116:G119)</f>
        <v>-767.5</v>
      </c>
      <c r="I120" s="5" t="s">
        <v>36</v>
      </c>
      <c r="J120" s="6"/>
      <c r="K120" s="7" t="s">
        <v>11</v>
      </c>
      <c r="L120" s="6"/>
      <c r="M120" s="6">
        <f>SUM(M116:M119)</f>
        <v>-712.5</v>
      </c>
      <c r="O120" s="5" t="s">
        <v>37</v>
      </c>
      <c r="P120" s="6"/>
      <c r="Q120" s="7" t="s">
        <v>11</v>
      </c>
      <c r="R120" s="6"/>
      <c r="S120" s="6">
        <f>SUM(S114,S119)</f>
        <v>-982.5</v>
      </c>
    </row>
    <row r="121" spans="3:19" x14ac:dyDescent="0.25">
      <c r="C121" s="5" t="s">
        <v>37</v>
      </c>
      <c r="D121" s="6"/>
      <c r="E121" s="7" t="s">
        <v>11</v>
      </c>
      <c r="F121" s="6"/>
      <c r="G121" s="6">
        <f>SUM(G115,G120)</f>
        <v>-6426.05</v>
      </c>
      <c r="I121" s="5" t="s">
        <v>37</v>
      </c>
      <c r="J121" s="6"/>
      <c r="K121" s="7" t="s">
        <v>11</v>
      </c>
      <c r="L121" s="6"/>
      <c r="M121" s="6">
        <f>SUM(M115,M120)</f>
        <v>-5767.2250000000004</v>
      </c>
      <c r="O121" s="5" t="s">
        <v>60</v>
      </c>
      <c r="P121" s="6"/>
      <c r="Q121" s="7" t="s">
        <v>11</v>
      </c>
      <c r="R121" s="6"/>
      <c r="S121" s="6">
        <f>SUM(S110,S120)</f>
        <v>7852.1399999999994</v>
      </c>
    </row>
    <row r="122" spans="3:19" x14ac:dyDescent="0.25">
      <c r="C122" s="5" t="s">
        <v>73</v>
      </c>
      <c r="D122" s="6"/>
      <c r="E122" s="7" t="s">
        <v>11</v>
      </c>
      <c r="F122" s="6"/>
      <c r="G122" s="6">
        <f>SUM(G106,G121)</f>
        <v>549.74049999999988</v>
      </c>
      <c r="I122" s="5" t="s">
        <v>73</v>
      </c>
      <c r="J122" s="6"/>
      <c r="K122" s="7" t="s">
        <v>11</v>
      </c>
      <c r="L122" s="6"/>
      <c r="M122" s="6">
        <f>SUM(M106,M121)</f>
        <v>1100.6919999999991</v>
      </c>
      <c r="O122" s="1"/>
      <c r="P122" s="1"/>
      <c r="Q122" s="1"/>
      <c r="R122" s="1"/>
      <c r="S122" s="1"/>
    </row>
    <row r="123" spans="3:19" x14ac:dyDescent="0.25">
      <c r="C123" s="1"/>
      <c r="D123" s="1"/>
      <c r="E123" s="1"/>
      <c r="F123" s="1"/>
      <c r="G123" s="1"/>
      <c r="I123" s="1"/>
      <c r="J123" s="1"/>
      <c r="K123" s="1"/>
      <c r="L123" s="1"/>
      <c r="M123" s="1"/>
      <c r="O123" s="1"/>
      <c r="P123" s="1"/>
      <c r="Q123" s="1"/>
      <c r="R123" s="1"/>
      <c r="S123" s="1"/>
    </row>
    <row r="124" spans="3:19" x14ac:dyDescent="0.25">
      <c r="C124" s="2" t="s">
        <v>74</v>
      </c>
      <c r="D124" s="1"/>
      <c r="E124" s="1"/>
      <c r="F124" s="1"/>
      <c r="G124" s="1"/>
      <c r="I124" s="2" t="s">
        <v>74</v>
      </c>
      <c r="J124" s="1"/>
      <c r="K124" s="1"/>
      <c r="L124" s="1"/>
      <c r="M124" s="1"/>
      <c r="O124" s="1"/>
      <c r="P124" s="1"/>
      <c r="Q124" s="1"/>
      <c r="R124" s="1"/>
      <c r="S124" s="1"/>
    </row>
    <row r="125" spans="3:19" x14ac:dyDescent="0.25">
      <c r="C125" s="2" t="s">
        <v>128</v>
      </c>
      <c r="D125" s="1"/>
      <c r="E125" s="1"/>
      <c r="F125" s="1"/>
      <c r="G125" s="1"/>
      <c r="I125" s="2" t="s">
        <v>128</v>
      </c>
      <c r="J125" s="1"/>
      <c r="K125" s="1"/>
      <c r="L125" s="1"/>
      <c r="M125" s="1"/>
      <c r="O125" s="2" t="s">
        <v>39</v>
      </c>
      <c r="P125" s="1"/>
      <c r="Q125" s="1"/>
      <c r="R125" s="1"/>
      <c r="S125" s="1"/>
    </row>
    <row r="126" spans="3:19" x14ac:dyDescent="0.25">
      <c r="C126" s="2" t="s">
        <v>129</v>
      </c>
      <c r="D126" s="1"/>
      <c r="E126" s="1"/>
      <c r="F126" s="1"/>
      <c r="G126" s="1"/>
      <c r="I126" s="2" t="s">
        <v>129</v>
      </c>
      <c r="J126" s="1"/>
      <c r="K126" s="1"/>
      <c r="L126" s="1"/>
      <c r="M126" s="1"/>
      <c r="O126" s="1"/>
      <c r="P126" s="1"/>
      <c r="Q126" s="1"/>
      <c r="R126" s="1"/>
      <c r="S126" s="1"/>
    </row>
    <row r="127" spans="3:19" x14ac:dyDescent="0.25">
      <c r="C127" s="2" t="s">
        <v>130</v>
      </c>
      <c r="D127" s="1"/>
      <c r="E127" s="1"/>
      <c r="F127" s="1"/>
      <c r="G127" s="1"/>
      <c r="I127" s="2" t="s">
        <v>130</v>
      </c>
      <c r="J127" s="1"/>
      <c r="K127" s="1"/>
      <c r="L127" s="1"/>
      <c r="M127" s="1"/>
      <c r="O127" s="1" t="s">
        <v>64</v>
      </c>
      <c r="P127" s="1"/>
      <c r="Q127" s="1"/>
      <c r="R127" s="1"/>
      <c r="S127" s="1"/>
    </row>
    <row r="128" spans="3:19" x14ac:dyDescent="0.25">
      <c r="C128" s="1"/>
      <c r="D128" s="1"/>
      <c r="E128" s="1"/>
      <c r="F128" s="1"/>
      <c r="G128" s="1"/>
      <c r="I128" s="1"/>
      <c r="J128" s="1"/>
      <c r="K128" s="1"/>
      <c r="L128" s="1"/>
      <c r="M128" s="1"/>
      <c r="O128" s="2" t="s">
        <v>1</v>
      </c>
      <c r="P128" s="2" t="s">
        <v>2</v>
      </c>
      <c r="Q128" s="1"/>
      <c r="R128" s="1"/>
      <c r="S128" s="1"/>
    </row>
    <row r="129" spans="3:19" x14ac:dyDescent="0.25">
      <c r="C129" s="2" t="s">
        <v>39</v>
      </c>
      <c r="D129" s="1"/>
      <c r="E129" s="1"/>
      <c r="F129" s="1"/>
      <c r="G129" s="1"/>
      <c r="I129" s="2" t="s">
        <v>39</v>
      </c>
      <c r="J129" s="1"/>
      <c r="K129" s="1"/>
      <c r="L129" s="1"/>
      <c r="M129" s="1"/>
      <c r="O129" s="2" t="s">
        <v>3</v>
      </c>
      <c r="P129" s="2" t="s">
        <v>116</v>
      </c>
      <c r="Q129" s="1"/>
      <c r="R129" s="1"/>
      <c r="S129" s="1"/>
    </row>
    <row r="130" spans="3:19" x14ac:dyDescent="0.25">
      <c r="C130" s="1"/>
      <c r="D130" s="1"/>
      <c r="E130" s="1"/>
      <c r="F130" s="1"/>
      <c r="G130" s="1"/>
      <c r="I130" s="1"/>
      <c r="J130" s="1"/>
      <c r="K130" s="1"/>
      <c r="L130" s="1"/>
      <c r="M130" s="1"/>
      <c r="O130" s="2" t="s">
        <v>5</v>
      </c>
      <c r="P130" s="2" t="s">
        <v>6</v>
      </c>
      <c r="Q130" s="1"/>
      <c r="R130" s="1"/>
      <c r="S130" s="1"/>
    </row>
    <row r="131" spans="3:19" x14ac:dyDescent="0.25">
      <c r="C131" s="1" t="s">
        <v>78</v>
      </c>
      <c r="D131" s="1"/>
      <c r="E131" s="1"/>
      <c r="F131" s="1"/>
      <c r="G131" s="1"/>
      <c r="I131" s="1" t="s">
        <v>78</v>
      </c>
      <c r="J131" s="1"/>
      <c r="K131" s="1"/>
      <c r="L131" s="1"/>
      <c r="M131" s="1"/>
      <c r="O131" s="2" t="s">
        <v>7</v>
      </c>
      <c r="P131" s="2" t="s">
        <v>117</v>
      </c>
      <c r="Q131" s="1"/>
      <c r="R131" s="1"/>
      <c r="S131" s="1"/>
    </row>
    <row r="132" spans="3:19" x14ac:dyDescent="0.25">
      <c r="C132" s="2" t="s">
        <v>1</v>
      </c>
      <c r="D132" s="2" t="s">
        <v>2</v>
      </c>
      <c r="E132" s="1"/>
      <c r="F132" s="1"/>
      <c r="G132" s="1"/>
      <c r="I132" s="2" t="s">
        <v>1</v>
      </c>
      <c r="J132" s="2" t="s">
        <v>2</v>
      </c>
      <c r="K132" s="1"/>
      <c r="L132" s="1"/>
      <c r="M132" s="1"/>
      <c r="O132" s="1"/>
      <c r="P132" s="1"/>
      <c r="Q132" s="1"/>
      <c r="R132" s="1"/>
      <c r="S132" s="1"/>
    </row>
    <row r="133" spans="3:19" x14ac:dyDescent="0.25">
      <c r="C133" s="2" t="s">
        <v>3</v>
      </c>
      <c r="D133" s="2" t="s">
        <v>4</v>
      </c>
      <c r="E133" s="1"/>
      <c r="F133" s="1"/>
      <c r="G133" s="1"/>
      <c r="I133" s="2" t="s">
        <v>3</v>
      </c>
      <c r="J133" s="2" t="s">
        <v>115</v>
      </c>
      <c r="K133" s="1"/>
      <c r="L133" s="1"/>
      <c r="M133" s="1"/>
      <c r="O133" s="3" t="s">
        <v>9</v>
      </c>
      <c r="P133" s="4" t="s">
        <v>10</v>
      </c>
      <c r="Q133" s="4" t="s">
        <v>11</v>
      </c>
      <c r="R133" s="4" t="s">
        <v>12</v>
      </c>
      <c r="S133" s="4" t="s">
        <v>13</v>
      </c>
    </row>
    <row r="134" spans="3:19" x14ac:dyDescent="0.25">
      <c r="C134" s="2" t="s">
        <v>5</v>
      </c>
      <c r="D134" s="2" t="s">
        <v>6</v>
      </c>
      <c r="E134" s="1"/>
      <c r="F134" s="1"/>
      <c r="G134" s="1"/>
      <c r="I134" s="2" t="s">
        <v>5</v>
      </c>
      <c r="J134" s="2" t="s">
        <v>6</v>
      </c>
      <c r="K134" s="1"/>
      <c r="L134" s="1"/>
      <c r="M134" s="1"/>
      <c r="O134" s="5" t="s">
        <v>14</v>
      </c>
      <c r="P134" s="6"/>
      <c r="Q134" s="7" t="s">
        <v>11</v>
      </c>
      <c r="R134" s="6"/>
      <c r="S134" s="6"/>
    </row>
    <row r="135" spans="3:19" x14ac:dyDescent="0.25">
      <c r="C135" s="2" t="s">
        <v>7</v>
      </c>
      <c r="D135" s="2" t="s">
        <v>117</v>
      </c>
      <c r="E135" s="1"/>
      <c r="F135" s="1"/>
      <c r="G135" s="1"/>
      <c r="I135" s="2" t="s">
        <v>7</v>
      </c>
      <c r="J135" s="2" t="s">
        <v>117</v>
      </c>
      <c r="K135" s="1"/>
      <c r="L135" s="1"/>
      <c r="M135" s="1"/>
      <c r="O135" s="8" t="s">
        <v>15</v>
      </c>
      <c r="P135" s="11">
        <v>-1.02</v>
      </c>
      <c r="Q135" s="7" t="s">
        <v>16</v>
      </c>
      <c r="R135" s="10">
        <v>1435</v>
      </c>
      <c r="S135" s="10">
        <f>P135*R135</f>
        <v>-1463.7</v>
      </c>
    </row>
    <row r="136" spans="3:19" x14ac:dyDescent="0.25">
      <c r="C136" s="1"/>
      <c r="D136" s="1"/>
      <c r="E136" s="1"/>
      <c r="F136" s="1"/>
      <c r="G136" s="1"/>
      <c r="I136" s="1"/>
      <c r="J136" s="1"/>
      <c r="K136" s="1"/>
      <c r="L136" s="1"/>
      <c r="M136" s="1"/>
      <c r="O136" s="8" t="s">
        <v>65</v>
      </c>
      <c r="P136" s="11">
        <v>0.98</v>
      </c>
      <c r="Q136" s="7" t="s">
        <v>16</v>
      </c>
      <c r="R136" s="10">
        <v>7666.4</v>
      </c>
      <c r="S136" s="10">
        <f>P136*R136</f>
        <v>7513.0719999999992</v>
      </c>
    </row>
    <row r="137" spans="3:19" x14ac:dyDescent="0.25">
      <c r="C137" s="3" t="s">
        <v>9</v>
      </c>
      <c r="D137" s="4" t="s">
        <v>10</v>
      </c>
      <c r="E137" s="4" t="s">
        <v>11</v>
      </c>
      <c r="F137" s="4" t="s">
        <v>12</v>
      </c>
      <c r="G137" s="4" t="s">
        <v>13</v>
      </c>
      <c r="I137" s="3" t="s">
        <v>9</v>
      </c>
      <c r="J137" s="4" t="s">
        <v>10</v>
      </c>
      <c r="K137" s="4" t="s">
        <v>11</v>
      </c>
      <c r="L137" s="4" t="s">
        <v>12</v>
      </c>
      <c r="M137" s="4" t="s">
        <v>13</v>
      </c>
      <c r="O137" s="8" t="s">
        <v>66</v>
      </c>
      <c r="P137" s="11">
        <v>0.98</v>
      </c>
      <c r="Q137" s="7" t="s">
        <v>16</v>
      </c>
      <c r="R137" s="10"/>
      <c r="S137" s="10"/>
    </row>
    <row r="138" spans="3:19" x14ac:dyDescent="0.25">
      <c r="C138" s="1"/>
      <c r="D138" s="1"/>
      <c r="E138" s="1"/>
      <c r="F138" s="1"/>
      <c r="G138" s="1"/>
      <c r="I138" s="1"/>
      <c r="J138" s="1"/>
      <c r="K138" s="1"/>
      <c r="L138" s="1"/>
      <c r="M138" s="1"/>
      <c r="O138" s="8" t="s">
        <v>67</v>
      </c>
      <c r="P138" s="11">
        <v>0.98</v>
      </c>
      <c r="Q138" s="7" t="s">
        <v>16</v>
      </c>
      <c r="R138" s="10">
        <v>900</v>
      </c>
      <c r="S138" s="10">
        <f>P138*R138</f>
        <v>882</v>
      </c>
    </row>
    <row r="139" spans="3:19" x14ac:dyDescent="0.25">
      <c r="C139" s="2" t="s">
        <v>79</v>
      </c>
      <c r="D139" s="1"/>
      <c r="E139" s="1"/>
      <c r="F139" s="1"/>
      <c r="G139" s="1"/>
      <c r="I139" s="2" t="s">
        <v>79</v>
      </c>
      <c r="J139" s="1"/>
      <c r="K139" s="1"/>
      <c r="L139" s="1"/>
      <c r="M139" s="1"/>
      <c r="O139" s="8" t="s">
        <v>11</v>
      </c>
      <c r="P139" s="10"/>
      <c r="Q139" s="7" t="s">
        <v>11</v>
      </c>
      <c r="R139" s="10"/>
      <c r="S139" s="10"/>
    </row>
    <row r="140" spans="3:19" x14ac:dyDescent="0.25">
      <c r="C140" s="1"/>
      <c r="D140" s="1"/>
      <c r="E140" s="1"/>
      <c r="F140" s="1"/>
      <c r="G140" s="1"/>
      <c r="I140" s="1"/>
      <c r="J140" s="1"/>
      <c r="K140" s="1"/>
      <c r="L140" s="1"/>
      <c r="M140" s="1"/>
      <c r="O140" s="8" t="s">
        <v>19</v>
      </c>
      <c r="P140" s="10"/>
      <c r="Q140" s="7" t="s">
        <v>11</v>
      </c>
      <c r="R140" s="10"/>
      <c r="S140" s="10"/>
    </row>
    <row r="141" spans="3:19" x14ac:dyDescent="0.25">
      <c r="C141" s="2" t="s">
        <v>39</v>
      </c>
      <c r="D141" s="1"/>
      <c r="E141" s="1"/>
      <c r="F141" s="1"/>
      <c r="G141" s="1"/>
      <c r="I141" s="2" t="s">
        <v>39</v>
      </c>
      <c r="J141" s="1"/>
      <c r="K141" s="1"/>
      <c r="L141" s="1"/>
      <c r="M141" s="1"/>
      <c r="O141" s="8" t="s">
        <v>11</v>
      </c>
      <c r="P141" s="10"/>
      <c r="Q141" s="7" t="s">
        <v>11</v>
      </c>
      <c r="R141" s="10"/>
      <c r="S141" s="10"/>
    </row>
    <row r="142" spans="3:19" x14ac:dyDescent="0.25">
      <c r="C142" s="1"/>
      <c r="D142" s="1"/>
      <c r="E142" s="1"/>
      <c r="F142" s="1"/>
      <c r="G142" s="1"/>
      <c r="I142" s="1"/>
      <c r="J142" s="1"/>
      <c r="K142" s="1"/>
      <c r="L142" s="1"/>
      <c r="M142" s="1"/>
      <c r="O142" s="5" t="s">
        <v>20</v>
      </c>
      <c r="P142" s="6"/>
      <c r="Q142" s="7" t="s">
        <v>11</v>
      </c>
      <c r="R142" s="6"/>
      <c r="S142" s="6">
        <f>SUM(S135:S141)</f>
        <v>6931.3719999999994</v>
      </c>
    </row>
    <row r="143" spans="3:19" x14ac:dyDescent="0.25">
      <c r="C143" s="1" t="s">
        <v>80</v>
      </c>
      <c r="D143" s="1"/>
      <c r="E143" s="1"/>
      <c r="F143" s="1"/>
      <c r="G143" s="1"/>
      <c r="I143" s="1" t="s">
        <v>80</v>
      </c>
      <c r="J143" s="1"/>
      <c r="K143" s="1"/>
      <c r="L143" s="1"/>
      <c r="M143" s="1"/>
      <c r="O143" s="8" t="s">
        <v>11</v>
      </c>
      <c r="P143" s="10"/>
      <c r="Q143" s="7" t="s">
        <v>11</v>
      </c>
      <c r="R143" s="10"/>
      <c r="S143" s="10"/>
    </row>
    <row r="144" spans="3:19" x14ac:dyDescent="0.25">
      <c r="C144" s="2" t="s">
        <v>1</v>
      </c>
      <c r="D144" s="2" t="s">
        <v>2</v>
      </c>
      <c r="E144" s="1"/>
      <c r="F144" s="1"/>
      <c r="G144" s="1"/>
      <c r="I144" s="2" t="s">
        <v>1</v>
      </c>
      <c r="J144" s="2" t="s">
        <v>2</v>
      </c>
      <c r="K144" s="1"/>
      <c r="L144" s="1"/>
      <c r="M144" s="1"/>
      <c r="O144" s="5" t="s">
        <v>21</v>
      </c>
      <c r="P144" s="6"/>
      <c r="Q144" s="7" t="s">
        <v>11</v>
      </c>
      <c r="R144" s="6"/>
      <c r="S144" s="6"/>
    </row>
    <row r="145" spans="3:19" x14ac:dyDescent="0.25">
      <c r="C145" s="2" t="s">
        <v>3</v>
      </c>
      <c r="D145" s="2" t="s">
        <v>4</v>
      </c>
      <c r="E145" s="1"/>
      <c r="F145" s="1"/>
      <c r="G145" s="1"/>
      <c r="I145" s="2" t="s">
        <v>3</v>
      </c>
      <c r="J145" s="2" t="s">
        <v>115</v>
      </c>
      <c r="K145" s="1"/>
      <c r="L145" s="1"/>
      <c r="M145" s="1"/>
      <c r="O145" s="8" t="s">
        <v>56</v>
      </c>
      <c r="P145" s="10">
        <v>-1334</v>
      </c>
      <c r="Q145" s="7" t="s">
        <v>23</v>
      </c>
      <c r="R145" s="11">
        <v>1.75</v>
      </c>
      <c r="S145" s="10">
        <f>P145*R145</f>
        <v>-2334.5</v>
      </c>
    </row>
    <row r="146" spans="3:19" x14ac:dyDescent="0.25">
      <c r="C146" s="2" t="s">
        <v>5</v>
      </c>
      <c r="D146" s="2" t="s">
        <v>6</v>
      </c>
      <c r="E146" s="1"/>
      <c r="F146" s="1"/>
      <c r="G146" s="1"/>
      <c r="I146" s="2" t="s">
        <v>5</v>
      </c>
      <c r="J146" s="2" t="s">
        <v>6</v>
      </c>
      <c r="K146" s="1"/>
      <c r="L146" s="1"/>
      <c r="M146" s="1"/>
      <c r="O146" s="8" t="s">
        <v>68</v>
      </c>
      <c r="P146" s="10">
        <v>-236</v>
      </c>
      <c r="Q146" s="7" t="s">
        <v>23</v>
      </c>
      <c r="R146" s="11">
        <v>2.6</v>
      </c>
      <c r="S146" s="10">
        <f>P146*R146</f>
        <v>-613.6</v>
      </c>
    </row>
    <row r="147" spans="3:19" x14ac:dyDescent="0.25">
      <c r="C147" s="2" t="s">
        <v>7</v>
      </c>
      <c r="D147" s="2" t="s">
        <v>117</v>
      </c>
      <c r="E147" s="1"/>
      <c r="F147" s="1"/>
      <c r="G147" s="1"/>
      <c r="I147" s="2" t="s">
        <v>7</v>
      </c>
      <c r="J147" s="2" t="s">
        <v>117</v>
      </c>
      <c r="K147" s="1"/>
      <c r="L147" s="1"/>
      <c r="M147" s="1"/>
      <c r="O147" s="8" t="s">
        <v>69</v>
      </c>
      <c r="P147" s="10"/>
      <c r="Q147" s="7" t="s">
        <v>23</v>
      </c>
      <c r="R147" s="10"/>
      <c r="S147" s="10">
        <v>-180</v>
      </c>
    </row>
    <row r="148" spans="3:19" x14ac:dyDescent="0.25">
      <c r="C148" s="1"/>
      <c r="D148" s="1"/>
      <c r="E148" s="1"/>
      <c r="F148" s="1"/>
      <c r="G148" s="1"/>
      <c r="I148" s="1"/>
      <c r="J148" s="1"/>
      <c r="K148" s="1"/>
      <c r="L148" s="1"/>
      <c r="M148" s="1"/>
      <c r="O148" s="8" t="s">
        <v>70</v>
      </c>
      <c r="P148" s="10">
        <v>-225</v>
      </c>
      <c r="Q148" s="7" t="s">
        <v>27</v>
      </c>
      <c r="R148" s="11">
        <v>1.33</v>
      </c>
      <c r="S148" s="10">
        <f>P148*R148</f>
        <v>-299.25</v>
      </c>
    </row>
    <row r="149" spans="3:19" x14ac:dyDescent="0.25">
      <c r="C149" s="3" t="s">
        <v>9</v>
      </c>
      <c r="D149" s="4" t="s">
        <v>10</v>
      </c>
      <c r="E149" s="4" t="s">
        <v>11</v>
      </c>
      <c r="F149" s="4" t="s">
        <v>12</v>
      </c>
      <c r="G149" s="4" t="s">
        <v>13</v>
      </c>
      <c r="I149" s="3" t="s">
        <v>9</v>
      </c>
      <c r="J149" s="4" t="s">
        <v>10</v>
      </c>
      <c r="K149" s="4" t="s">
        <v>11</v>
      </c>
      <c r="L149" s="4" t="s">
        <v>12</v>
      </c>
      <c r="M149" s="4" t="s">
        <v>13</v>
      </c>
      <c r="O149" s="8" t="s">
        <v>28</v>
      </c>
      <c r="P149" s="10">
        <v>-800</v>
      </c>
      <c r="Q149" s="7" t="s">
        <v>23</v>
      </c>
      <c r="R149" s="11">
        <v>0.55000000000000004</v>
      </c>
      <c r="S149" s="10">
        <f>P149*R149</f>
        <v>-440.00000000000006</v>
      </c>
    </row>
    <row r="150" spans="3:19" x14ac:dyDescent="0.25">
      <c r="C150" s="5" t="s">
        <v>14</v>
      </c>
      <c r="D150" s="6"/>
      <c r="E150" s="7" t="s">
        <v>11</v>
      </c>
      <c r="F150" s="6"/>
      <c r="G150" s="6"/>
      <c r="I150" s="5" t="s">
        <v>14</v>
      </c>
      <c r="J150" s="6"/>
      <c r="K150" s="7" t="s">
        <v>11</v>
      </c>
      <c r="L150" s="6"/>
      <c r="M150" s="6"/>
      <c r="O150" s="8" t="s">
        <v>71</v>
      </c>
      <c r="P150" s="10">
        <v>-1200</v>
      </c>
      <c r="Q150" s="7" t="s">
        <v>27</v>
      </c>
      <c r="R150" s="11">
        <v>0.92</v>
      </c>
      <c r="S150" s="10">
        <f>P150*R150</f>
        <v>-1104</v>
      </c>
    </row>
    <row r="151" spans="3:19" x14ac:dyDescent="0.25">
      <c r="C151" s="8" t="s">
        <v>15</v>
      </c>
      <c r="D151" s="9">
        <v>-1.03</v>
      </c>
      <c r="E151" s="7" t="s">
        <v>16</v>
      </c>
      <c r="F151" s="10">
        <v>675</v>
      </c>
      <c r="G151" s="10">
        <f>D151*F151</f>
        <v>-695.25</v>
      </c>
      <c r="I151" s="8" t="s">
        <v>15</v>
      </c>
      <c r="J151" s="9">
        <v>-1.03</v>
      </c>
      <c r="K151" s="7" t="s">
        <v>16</v>
      </c>
      <c r="L151" s="10">
        <v>675</v>
      </c>
      <c r="M151" s="10">
        <f>J151*L151</f>
        <v>-695.25</v>
      </c>
      <c r="O151" s="5" t="s">
        <v>29</v>
      </c>
      <c r="P151" s="6"/>
      <c r="Q151" s="7" t="s">
        <v>11</v>
      </c>
      <c r="R151" s="6"/>
      <c r="S151" s="6">
        <f>SUM(S145:S150)</f>
        <v>-4971.3500000000004</v>
      </c>
    </row>
    <row r="152" spans="3:19" x14ac:dyDescent="0.25">
      <c r="C152" s="8" t="s">
        <v>17</v>
      </c>
      <c r="D152" s="9">
        <v>0.96</v>
      </c>
      <c r="E152" s="7" t="s">
        <v>16</v>
      </c>
      <c r="F152" s="10">
        <v>7168.75</v>
      </c>
      <c r="G152" s="10">
        <f>D152*F152</f>
        <v>6882</v>
      </c>
      <c r="I152" s="8" t="s">
        <v>17</v>
      </c>
      <c r="J152" s="9">
        <v>0.96</v>
      </c>
      <c r="K152" s="7" t="s">
        <v>16</v>
      </c>
      <c r="L152" s="10">
        <v>7187.5</v>
      </c>
      <c r="M152" s="10">
        <f>J152*L152</f>
        <v>6900</v>
      </c>
      <c r="O152" s="8" t="s">
        <v>30</v>
      </c>
      <c r="P152" s="10"/>
      <c r="Q152" s="7" t="s">
        <v>31</v>
      </c>
      <c r="R152" s="10"/>
      <c r="S152" s="10">
        <v>-135</v>
      </c>
    </row>
    <row r="153" spans="3:19" x14ac:dyDescent="0.25">
      <c r="C153" s="8" t="s">
        <v>18</v>
      </c>
      <c r="D153" s="9">
        <v>0.96</v>
      </c>
      <c r="E153" s="7" t="s">
        <v>16</v>
      </c>
      <c r="F153" s="10">
        <v>900</v>
      </c>
      <c r="G153" s="10">
        <f>D153*F153</f>
        <v>864</v>
      </c>
      <c r="I153" s="8" t="s">
        <v>18</v>
      </c>
      <c r="J153" s="9">
        <v>0.96</v>
      </c>
      <c r="K153" s="7" t="s">
        <v>16</v>
      </c>
      <c r="L153" s="10">
        <v>900</v>
      </c>
      <c r="M153" s="10">
        <f>J153*L153</f>
        <v>864</v>
      </c>
      <c r="O153" s="8" t="s">
        <v>33</v>
      </c>
      <c r="P153" s="10"/>
      <c r="Q153" s="7" t="s">
        <v>31</v>
      </c>
      <c r="R153" s="10"/>
      <c r="S153" s="10">
        <v>-150</v>
      </c>
    </row>
    <row r="154" spans="3:19" x14ac:dyDescent="0.25">
      <c r="C154" s="8" t="s">
        <v>11</v>
      </c>
      <c r="D154" s="10"/>
      <c r="E154" s="7" t="s">
        <v>11</v>
      </c>
      <c r="F154" s="10"/>
      <c r="G154" s="10"/>
      <c r="I154" s="8" t="s">
        <v>11</v>
      </c>
      <c r="J154" s="10"/>
      <c r="K154" s="7" t="s">
        <v>11</v>
      </c>
      <c r="L154" s="10"/>
      <c r="M154" s="10"/>
      <c r="O154" s="8" t="s">
        <v>34</v>
      </c>
      <c r="P154" s="12">
        <v>-550</v>
      </c>
      <c r="Q154" s="7" t="s">
        <v>23</v>
      </c>
      <c r="R154" s="11">
        <v>0.55000000000000004</v>
      </c>
      <c r="S154" s="10">
        <f>P154*R154</f>
        <v>-302.5</v>
      </c>
    </row>
    <row r="155" spans="3:19" x14ac:dyDescent="0.25">
      <c r="C155" s="8" t="s">
        <v>19</v>
      </c>
      <c r="D155" s="10"/>
      <c r="E155" s="7" t="s">
        <v>11</v>
      </c>
      <c r="F155" s="10"/>
      <c r="G155" s="10"/>
      <c r="I155" s="8" t="s">
        <v>19</v>
      </c>
      <c r="J155" s="10"/>
      <c r="K155" s="7" t="s">
        <v>11</v>
      </c>
      <c r="L155" s="10"/>
      <c r="M155" s="10"/>
      <c r="O155" s="8" t="s">
        <v>72</v>
      </c>
      <c r="P155" s="10"/>
      <c r="Q155" s="7" t="s">
        <v>11</v>
      </c>
      <c r="R155" s="10"/>
      <c r="S155" s="10">
        <v>-100</v>
      </c>
    </row>
    <row r="156" spans="3:19" x14ac:dyDescent="0.25">
      <c r="C156" s="8" t="s">
        <v>11</v>
      </c>
      <c r="D156" s="10"/>
      <c r="E156" s="7" t="s">
        <v>11</v>
      </c>
      <c r="F156" s="10"/>
      <c r="G156" s="10"/>
      <c r="I156" s="8" t="s">
        <v>11</v>
      </c>
      <c r="J156" s="10"/>
      <c r="K156" s="7" t="s">
        <v>11</v>
      </c>
      <c r="L156" s="10"/>
      <c r="M156" s="10"/>
      <c r="O156" s="5" t="s">
        <v>36</v>
      </c>
      <c r="P156" s="6"/>
      <c r="Q156" s="7" t="s">
        <v>11</v>
      </c>
      <c r="R156" s="6"/>
      <c r="S156" s="6">
        <f>SUM(S152:S155)</f>
        <v>-687.5</v>
      </c>
    </row>
    <row r="157" spans="3:19" x14ac:dyDescent="0.25">
      <c r="C157" s="5" t="s">
        <v>20</v>
      </c>
      <c r="D157" s="6"/>
      <c r="E157" s="7" t="s">
        <v>11</v>
      </c>
      <c r="F157" s="6"/>
      <c r="G157" s="6">
        <f>SUM(G151:G156)</f>
        <v>7050.75</v>
      </c>
      <c r="I157" s="5" t="s">
        <v>20</v>
      </c>
      <c r="J157" s="6"/>
      <c r="K157" s="7" t="s">
        <v>11</v>
      </c>
      <c r="L157" s="6"/>
      <c r="M157" s="6">
        <f>SUM(M151:M156)</f>
        <v>7068.75</v>
      </c>
      <c r="O157" s="5" t="s">
        <v>37</v>
      </c>
      <c r="P157" s="6"/>
      <c r="Q157" s="7" t="s">
        <v>11</v>
      </c>
      <c r="R157" s="6"/>
      <c r="S157" s="6">
        <f>SUM(S151,S156)</f>
        <v>-5658.85</v>
      </c>
    </row>
    <row r="158" spans="3:19" x14ac:dyDescent="0.25">
      <c r="C158" s="8" t="s">
        <v>11</v>
      </c>
      <c r="D158" s="10"/>
      <c r="E158" s="7" t="s">
        <v>11</v>
      </c>
      <c r="F158" s="10"/>
      <c r="G158" s="10"/>
      <c r="I158" s="8" t="s">
        <v>11</v>
      </c>
      <c r="J158" s="10"/>
      <c r="K158" s="7" t="s">
        <v>11</v>
      </c>
      <c r="L158" s="10"/>
      <c r="M158" s="10"/>
      <c r="O158" s="5" t="s">
        <v>73</v>
      </c>
      <c r="P158" s="6"/>
      <c r="Q158" s="7" t="s">
        <v>11</v>
      </c>
      <c r="R158" s="6"/>
      <c r="S158" s="6">
        <f>SUM(S142,S157)</f>
        <v>1272.521999999999</v>
      </c>
    </row>
    <row r="159" spans="3:19" x14ac:dyDescent="0.25">
      <c r="C159" s="5" t="s">
        <v>21</v>
      </c>
      <c r="D159" s="6"/>
      <c r="E159" s="7" t="s">
        <v>11</v>
      </c>
      <c r="F159" s="6"/>
      <c r="G159" s="6"/>
      <c r="I159" s="5" t="s">
        <v>21</v>
      </c>
      <c r="J159" s="6"/>
      <c r="K159" s="7" t="s">
        <v>11</v>
      </c>
      <c r="L159" s="6"/>
      <c r="M159" s="6"/>
      <c r="O159" s="1"/>
      <c r="P159" s="1"/>
      <c r="Q159" s="1"/>
      <c r="R159" s="1"/>
      <c r="S159" s="1"/>
    </row>
    <row r="160" spans="3:19" x14ac:dyDescent="0.25">
      <c r="C160" s="8" t="s">
        <v>56</v>
      </c>
      <c r="D160" s="10">
        <v>-930</v>
      </c>
      <c r="E160" s="7" t="s">
        <v>23</v>
      </c>
      <c r="F160" s="11">
        <v>2</v>
      </c>
      <c r="G160" s="10">
        <f>D160*F160</f>
        <v>-1860</v>
      </c>
      <c r="I160" s="8" t="s">
        <v>56</v>
      </c>
      <c r="J160" s="10">
        <v>-930</v>
      </c>
      <c r="K160" s="7" t="s">
        <v>23</v>
      </c>
      <c r="L160" s="11">
        <v>1.8125</v>
      </c>
      <c r="M160" s="10">
        <f>J160*L160</f>
        <v>-1685.625</v>
      </c>
      <c r="O160" s="2" t="s">
        <v>74</v>
      </c>
      <c r="P160" s="1"/>
      <c r="Q160" s="1"/>
      <c r="R160" s="1"/>
      <c r="S160" s="1"/>
    </row>
    <row r="161" spans="3:19" x14ac:dyDescent="0.25">
      <c r="C161" s="8" t="s">
        <v>24</v>
      </c>
      <c r="D161" s="10">
        <v>-100</v>
      </c>
      <c r="E161" s="7" t="s">
        <v>23</v>
      </c>
      <c r="F161" s="11">
        <v>3.2</v>
      </c>
      <c r="G161" s="10">
        <f>D161*F161</f>
        <v>-320</v>
      </c>
      <c r="I161" s="8" t="s">
        <v>24</v>
      </c>
      <c r="J161" s="10">
        <v>-100</v>
      </c>
      <c r="K161" s="7" t="s">
        <v>23</v>
      </c>
      <c r="L161" s="11">
        <v>3</v>
      </c>
      <c r="M161" s="10">
        <f>J161*L161</f>
        <v>-300</v>
      </c>
      <c r="O161" s="2" t="s">
        <v>128</v>
      </c>
      <c r="P161" s="1"/>
      <c r="Q161" s="1"/>
      <c r="R161" s="1"/>
      <c r="S161" s="1"/>
    </row>
    <row r="162" spans="3:19" x14ac:dyDescent="0.25">
      <c r="C162" s="8" t="s">
        <v>118</v>
      </c>
      <c r="D162" s="10">
        <v>-420</v>
      </c>
      <c r="E162" s="7" t="s">
        <v>23</v>
      </c>
      <c r="F162" s="11">
        <v>4</v>
      </c>
      <c r="G162" s="10">
        <f>D162*F162</f>
        <v>-1680</v>
      </c>
      <c r="I162" s="8" t="s">
        <v>118</v>
      </c>
      <c r="J162" s="10">
        <v>-420</v>
      </c>
      <c r="K162" s="7" t="s">
        <v>23</v>
      </c>
      <c r="L162" s="11">
        <v>3.75</v>
      </c>
      <c r="M162" s="10">
        <f>J162*L162</f>
        <v>-1575</v>
      </c>
      <c r="O162" s="2" t="s">
        <v>129</v>
      </c>
      <c r="P162" s="1"/>
      <c r="Q162" s="1"/>
      <c r="R162" s="1"/>
      <c r="S162" s="1"/>
    </row>
    <row r="163" spans="3:19" x14ac:dyDescent="0.25">
      <c r="C163" s="8" t="s">
        <v>25</v>
      </c>
      <c r="D163" s="10">
        <v>-22</v>
      </c>
      <c r="E163" s="7" t="s">
        <v>23</v>
      </c>
      <c r="F163" s="11">
        <v>23.5</v>
      </c>
      <c r="G163" s="10">
        <f>D163*F163</f>
        <v>-517</v>
      </c>
      <c r="I163" s="8" t="s">
        <v>25</v>
      </c>
      <c r="J163" s="10">
        <v>-22</v>
      </c>
      <c r="K163" s="7" t="s">
        <v>23</v>
      </c>
      <c r="L163" s="11">
        <v>17.5</v>
      </c>
      <c r="M163" s="10">
        <f>J163*L163</f>
        <v>-385</v>
      </c>
      <c r="O163" s="2" t="s">
        <v>130</v>
      </c>
      <c r="P163" s="1"/>
      <c r="Q163" s="1"/>
      <c r="R163" s="1"/>
      <c r="S163" s="1"/>
    </row>
    <row r="164" spans="3:19" x14ac:dyDescent="0.25">
      <c r="C164" s="8" t="s">
        <v>69</v>
      </c>
      <c r="D164" s="10"/>
      <c r="E164" s="7" t="s">
        <v>23</v>
      </c>
      <c r="F164" s="10"/>
      <c r="G164" s="10">
        <v>-176.25</v>
      </c>
      <c r="I164" s="8" t="s">
        <v>69</v>
      </c>
      <c r="J164" s="10"/>
      <c r="K164" s="7" t="s">
        <v>23</v>
      </c>
      <c r="L164" s="10"/>
      <c r="M164" s="10">
        <v>-180</v>
      </c>
      <c r="O164" s="1"/>
      <c r="P164" s="1"/>
      <c r="Q164" s="1"/>
      <c r="R164" s="1"/>
      <c r="S164" s="1"/>
    </row>
    <row r="165" spans="3:19" x14ac:dyDescent="0.25">
      <c r="C165" s="8" t="s">
        <v>26</v>
      </c>
      <c r="D165" s="10">
        <v>-10</v>
      </c>
      <c r="E165" s="7" t="s">
        <v>27</v>
      </c>
      <c r="F165" s="11">
        <v>1</v>
      </c>
      <c r="G165" s="10">
        <f>D165*F165</f>
        <v>-10</v>
      </c>
      <c r="I165" s="8" t="s">
        <v>26</v>
      </c>
      <c r="J165" s="10">
        <v>-10</v>
      </c>
      <c r="K165" s="7" t="s">
        <v>27</v>
      </c>
      <c r="L165" s="11">
        <v>1</v>
      </c>
      <c r="M165" s="10">
        <f>J165*L165</f>
        <v>-10</v>
      </c>
      <c r="O165" s="2" t="s">
        <v>39</v>
      </c>
      <c r="P165" s="1"/>
      <c r="Q165" s="1"/>
      <c r="R165" s="1"/>
      <c r="S165" s="1"/>
    </row>
    <row r="166" spans="3:19" x14ac:dyDescent="0.25">
      <c r="C166" s="8" t="s">
        <v>119</v>
      </c>
      <c r="D166" s="10">
        <v>-520</v>
      </c>
      <c r="E166" s="7" t="s">
        <v>27</v>
      </c>
      <c r="F166" s="11">
        <v>1.1299999999999999</v>
      </c>
      <c r="G166" s="10">
        <f>D166*F166</f>
        <v>-587.59999999999991</v>
      </c>
      <c r="I166" s="8" t="s">
        <v>119</v>
      </c>
      <c r="J166" s="10">
        <v>-520</v>
      </c>
      <c r="K166" s="7" t="s">
        <v>27</v>
      </c>
      <c r="L166" s="11">
        <v>1.02</v>
      </c>
      <c r="M166" s="10">
        <f>J166*L166</f>
        <v>-530.4</v>
      </c>
      <c r="O166" s="1"/>
      <c r="P166" s="1"/>
      <c r="Q166" s="1"/>
      <c r="R166" s="1"/>
      <c r="S166" s="1"/>
    </row>
    <row r="167" spans="3:19" x14ac:dyDescent="0.25">
      <c r="C167" s="8" t="s">
        <v>28</v>
      </c>
      <c r="D167" s="10">
        <v>-191</v>
      </c>
      <c r="E167" s="7" t="s">
        <v>23</v>
      </c>
      <c r="F167" s="11">
        <v>0.65</v>
      </c>
      <c r="G167" s="10">
        <f>D167*F167</f>
        <v>-124.15</v>
      </c>
      <c r="I167" s="8" t="s">
        <v>28</v>
      </c>
      <c r="J167" s="10">
        <v>-191</v>
      </c>
      <c r="K167" s="7" t="s">
        <v>23</v>
      </c>
      <c r="L167" s="11">
        <v>0.55000000000000004</v>
      </c>
      <c r="M167" s="10">
        <f>J167*L167</f>
        <v>-105.05000000000001</v>
      </c>
      <c r="O167" s="1" t="s">
        <v>78</v>
      </c>
      <c r="P167" s="1"/>
      <c r="Q167" s="1"/>
      <c r="R167" s="1"/>
      <c r="S167" s="1"/>
    </row>
    <row r="168" spans="3:19" x14ac:dyDescent="0.25">
      <c r="C168" s="5" t="s">
        <v>29</v>
      </c>
      <c r="D168" s="6"/>
      <c r="E168" s="7" t="s">
        <v>11</v>
      </c>
      <c r="F168" s="6"/>
      <c r="G168" s="6">
        <f>SUM(G160:G167)</f>
        <v>-5275</v>
      </c>
      <c r="I168" s="5" t="s">
        <v>29</v>
      </c>
      <c r="J168" s="6"/>
      <c r="K168" s="7" t="s">
        <v>11</v>
      </c>
      <c r="L168" s="6"/>
      <c r="M168" s="6">
        <f>SUM(M160:M167)</f>
        <v>-4771.0749999999998</v>
      </c>
      <c r="O168" s="2" t="s">
        <v>1</v>
      </c>
      <c r="P168" s="2" t="s">
        <v>2</v>
      </c>
      <c r="Q168" s="1"/>
      <c r="R168" s="1"/>
      <c r="S168" s="1"/>
    </row>
    <row r="169" spans="3:19" x14ac:dyDescent="0.25">
      <c r="C169" s="8" t="s">
        <v>30</v>
      </c>
      <c r="D169" s="10"/>
      <c r="E169" s="7" t="s">
        <v>31</v>
      </c>
      <c r="F169" s="10"/>
      <c r="G169" s="10">
        <v>-65</v>
      </c>
      <c r="I169" s="8" t="s">
        <v>30</v>
      </c>
      <c r="J169" s="10"/>
      <c r="K169" s="7" t="s">
        <v>31</v>
      </c>
      <c r="L169" s="10"/>
      <c r="M169" s="10">
        <v>-65</v>
      </c>
      <c r="O169" s="2" t="s">
        <v>3</v>
      </c>
      <c r="P169" s="2" t="s">
        <v>116</v>
      </c>
      <c r="Q169" s="1"/>
      <c r="R169" s="1"/>
      <c r="S169" s="1"/>
    </row>
    <row r="170" spans="3:19" x14ac:dyDescent="0.25">
      <c r="C170" s="8" t="s">
        <v>32</v>
      </c>
      <c r="D170" s="10"/>
      <c r="E170" s="7" t="s">
        <v>31</v>
      </c>
      <c r="F170" s="10"/>
      <c r="G170" s="10">
        <v>-30</v>
      </c>
      <c r="I170" s="8" t="s">
        <v>32</v>
      </c>
      <c r="J170" s="10"/>
      <c r="K170" s="7" t="s">
        <v>31</v>
      </c>
      <c r="L170" s="10"/>
      <c r="M170" s="10">
        <v>-30</v>
      </c>
      <c r="O170" s="2" t="s">
        <v>5</v>
      </c>
      <c r="P170" s="2" t="s">
        <v>6</v>
      </c>
      <c r="Q170" s="1"/>
      <c r="R170" s="1"/>
      <c r="S170" s="1"/>
    </row>
    <row r="171" spans="3:19" x14ac:dyDescent="0.25">
      <c r="C171" s="8" t="s">
        <v>33</v>
      </c>
      <c r="D171" s="10"/>
      <c r="E171" s="7" t="s">
        <v>31</v>
      </c>
      <c r="F171" s="10"/>
      <c r="G171" s="10">
        <v>-165</v>
      </c>
      <c r="I171" s="8" t="s">
        <v>33</v>
      </c>
      <c r="J171" s="10"/>
      <c r="K171" s="7" t="s">
        <v>31</v>
      </c>
      <c r="L171" s="10"/>
      <c r="M171" s="10">
        <v>-165</v>
      </c>
      <c r="O171" s="2" t="s">
        <v>7</v>
      </c>
      <c r="P171" s="2" t="s">
        <v>117</v>
      </c>
      <c r="Q171" s="1"/>
      <c r="R171" s="1"/>
      <c r="S171" s="1"/>
    </row>
    <row r="172" spans="3:19" x14ac:dyDescent="0.25">
      <c r="C172" s="8" t="s">
        <v>34</v>
      </c>
      <c r="D172" s="11">
        <v>-550</v>
      </c>
      <c r="E172" s="7" t="s">
        <v>23</v>
      </c>
      <c r="F172" s="11">
        <v>0.65</v>
      </c>
      <c r="G172" s="10">
        <f>D172*F172</f>
        <v>-357.5</v>
      </c>
      <c r="I172" s="8" t="s">
        <v>34</v>
      </c>
      <c r="J172" s="11">
        <v>-550</v>
      </c>
      <c r="K172" s="7" t="s">
        <v>23</v>
      </c>
      <c r="L172" s="11">
        <v>0.55000000000000004</v>
      </c>
      <c r="M172" s="10">
        <f>J172*L172</f>
        <v>-302.5</v>
      </c>
      <c r="O172" s="1"/>
      <c r="P172" s="1"/>
      <c r="Q172" s="1"/>
      <c r="R172" s="1"/>
      <c r="S172" s="1"/>
    </row>
    <row r="173" spans="3:19" x14ac:dyDescent="0.25">
      <c r="C173" s="8" t="s">
        <v>35</v>
      </c>
      <c r="D173" s="10"/>
      <c r="E173" s="7" t="s">
        <v>11</v>
      </c>
      <c r="F173" s="10"/>
      <c r="G173" s="10">
        <v>-110</v>
      </c>
      <c r="I173" s="8" t="s">
        <v>35</v>
      </c>
      <c r="J173" s="10"/>
      <c r="K173" s="7" t="s">
        <v>11</v>
      </c>
      <c r="L173" s="10"/>
      <c r="M173" s="10">
        <v>-110</v>
      </c>
      <c r="O173" s="3" t="s">
        <v>9</v>
      </c>
      <c r="P173" s="4" t="s">
        <v>10</v>
      </c>
      <c r="Q173" s="4" t="s">
        <v>11</v>
      </c>
      <c r="R173" s="4" t="s">
        <v>12</v>
      </c>
      <c r="S173" s="4" t="s">
        <v>13</v>
      </c>
    </row>
    <row r="174" spans="3:19" x14ac:dyDescent="0.25">
      <c r="C174" s="5" t="s">
        <v>36</v>
      </c>
      <c r="D174" s="6"/>
      <c r="E174" s="7" t="s">
        <v>11</v>
      </c>
      <c r="F174" s="6"/>
      <c r="G174" s="6">
        <f>SUM(G169:G173)</f>
        <v>-727.5</v>
      </c>
      <c r="I174" s="5" t="s">
        <v>36</v>
      </c>
      <c r="J174" s="6"/>
      <c r="K174" s="7" t="s">
        <v>11</v>
      </c>
      <c r="L174" s="6"/>
      <c r="M174" s="6">
        <f>SUM(M169:M173)</f>
        <v>-672.5</v>
      </c>
      <c r="O174" s="5" t="s">
        <v>14</v>
      </c>
      <c r="P174" s="6"/>
      <c r="Q174" s="7" t="s">
        <v>11</v>
      </c>
      <c r="R174" s="6"/>
      <c r="S174" s="6"/>
    </row>
    <row r="175" spans="3:19" x14ac:dyDescent="0.25">
      <c r="C175" s="5" t="s">
        <v>37</v>
      </c>
      <c r="D175" s="6"/>
      <c r="E175" s="7" t="s">
        <v>11</v>
      </c>
      <c r="F175" s="6"/>
      <c r="G175" s="6">
        <f>SUM(G168,G174)</f>
        <v>-6002.5</v>
      </c>
      <c r="I175" s="5" t="s">
        <v>37</v>
      </c>
      <c r="J175" s="6"/>
      <c r="K175" s="7" t="s">
        <v>11</v>
      </c>
      <c r="L175" s="6"/>
      <c r="M175" s="6">
        <f>SUM(M168,M174)</f>
        <v>-5443.5749999999998</v>
      </c>
      <c r="O175" s="8" t="s">
        <v>65</v>
      </c>
      <c r="P175" s="11">
        <v>0.96</v>
      </c>
      <c r="Q175" s="7" t="s">
        <v>16</v>
      </c>
      <c r="R175" s="10">
        <v>7423.68</v>
      </c>
      <c r="S175" s="10">
        <f>P175*R175</f>
        <v>7126.7327999999998</v>
      </c>
    </row>
    <row r="176" spans="3:19" x14ac:dyDescent="0.25">
      <c r="C176" s="5" t="s">
        <v>81</v>
      </c>
      <c r="D176" s="6"/>
      <c r="E176" s="7" t="s">
        <v>11</v>
      </c>
      <c r="F176" s="6"/>
      <c r="G176" s="6">
        <f>SUM(G157,G175)</f>
        <v>1048.25</v>
      </c>
      <c r="I176" s="5" t="s">
        <v>81</v>
      </c>
      <c r="J176" s="6"/>
      <c r="K176" s="7" t="s">
        <v>11</v>
      </c>
      <c r="L176" s="6"/>
      <c r="M176" s="6">
        <f>SUM(M157,M175)</f>
        <v>1625.1750000000002</v>
      </c>
      <c r="O176" s="8" t="s">
        <v>66</v>
      </c>
      <c r="P176" s="11">
        <v>0.96</v>
      </c>
      <c r="Q176" s="7" t="s">
        <v>16</v>
      </c>
      <c r="R176" s="10"/>
      <c r="S176" s="10"/>
    </row>
    <row r="177" spans="3:19" x14ac:dyDescent="0.25">
      <c r="C177" s="1"/>
      <c r="D177" s="1"/>
      <c r="E177" s="1"/>
      <c r="F177" s="1"/>
      <c r="G177" s="1"/>
      <c r="I177" s="1"/>
      <c r="J177" s="1"/>
      <c r="K177" s="1"/>
      <c r="L177" s="1"/>
      <c r="M177" s="1"/>
      <c r="O177" s="8" t="s">
        <v>67</v>
      </c>
      <c r="P177" s="11">
        <v>0.96</v>
      </c>
      <c r="Q177" s="7" t="s">
        <v>16</v>
      </c>
      <c r="R177" s="10">
        <v>900</v>
      </c>
      <c r="S177" s="10">
        <f>P177*R177</f>
        <v>864</v>
      </c>
    </row>
    <row r="178" spans="3:19" x14ac:dyDescent="0.25">
      <c r="C178" s="2" t="s">
        <v>131</v>
      </c>
      <c r="D178" s="1"/>
      <c r="E178" s="1"/>
      <c r="F178" s="1"/>
      <c r="G178" s="1"/>
      <c r="I178" s="2" t="s">
        <v>131</v>
      </c>
      <c r="J178" s="1"/>
      <c r="K178" s="1"/>
      <c r="L178" s="1"/>
      <c r="M178" s="1"/>
      <c r="O178" s="8" t="s">
        <v>11</v>
      </c>
      <c r="P178" s="10"/>
      <c r="Q178" s="7" t="s">
        <v>11</v>
      </c>
      <c r="R178" s="10"/>
      <c r="S178" s="10"/>
    </row>
    <row r="179" spans="3:19" x14ac:dyDescent="0.25">
      <c r="C179" s="2" t="s">
        <v>132</v>
      </c>
      <c r="D179" s="1"/>
      <c r="E179" s="1"/>
      <c r="F179" s="1"/>
      <c r="G179" s="1"/>
      <c r="I179" s="2" t="s">
        <v>132</v>
      </c>
      <c r="J179" s="1"/>
      <c r="K179" s="1"/>
      <c r="L179" s="1"/>
      <c r="M179" s="1"/>
      <c r="O179" s="8" t="s">
        <v>19</v>
      </c>
      <c r="P179" s="10"/>
      <c r="Q179" s="7" t="s">
        <v>11</v>
      </c>
      <c r="R179" s="10"/>
      <c r="S179" s="10"/>
    </row>
    <row r="180" spans="3:19" x14ac:dyDescent="0.25">
      <c r="C180" s="2" t="s">
        <v>133</v>
      </c>
      <c r="D180" s="1"/>
      <c r="E180" s="1"/>
      <c r="F180" s="1"/>
      <c r="G180" s="1"/>
      <c r="I180" s="2" t="s">
        <v>133</v>
      </c>
      <c r="J180" s="1"/>
      <c r="K180" s="1"/>
      <c r="L180" s="1"/>
      <c r="M180" s="1"/>
      <c r="O180" s="8" t="s">
        <v>11</v>
      </c>
      <c r="P180" s="10"/>
      <c r="Q180" s="7" t="s">
        <v>11</v>
      </c>
      <c r="R180" s="10"/>
      <c r="S180" s="10"/>
    </row>
    <row r="181" spans="3:19" x14ac:dyDescent="0.25">
      <c r="C181" s="2" t="s">
        <v>134</v>
      </c>
      <c r="D181" s="1"/>
      <c r="E181" s="1"/>
      <c r="F181" s="1"/>
      <c r="G181" s="1"/>
      <c r="I181" s="2" t="s">
        <v>134</v>
      </c>
      <c r="J181" s="1"/>
      <c r="K181" s="1"/>
      <c r="L181" s="1"/>
      <c r="M181" s="1"/>
      <c r="O181" s="5" t="s">
        <v>20</v>
      </c>
      <c r="P181" s="6"/>
      <c r="Q181" s="7" t="s">
        <v>11</v>
      </c>
      <c r="R181" s="6"/>
      <c r="S181" s="6">
        <f>SUM(S175:S180)</f>
        <v>7990.7327999999998</v>
      </c>
    </row>
    <row r="182" spans="3:19" x14ac:dyDescent="0.25">
      <c r="C182" s="1"/>
      <c r="D182" s="1"/>
      <c r="E182" s="1"/>
      <c r="F182" s="1"/>
      <c r="G182" s="1"/>
      <c r="I182" s="1"/>
      <c r="J182" s="1"/>
      <c r="K182" s="1"/>
      <c r="L182" s="1"/>
      <c r="M182" s="1"/>
      <c r="O182" s="8" t="s">
        <v>11</v>
      </c>
      <c r="P182" s="10"/>
      <c r="Q182" s="7" t="s">
        <v>11</v>
      </c>
      <c r="R182" s="10"/>
      <c r="S182" s="10"/>
    </row>
    <row r="183" spans="3:19" x14ac:dyDescent="0.25">
      <c r="C183" s="2" t="s">
        <v>39</v>
      </c>
      <c r="D183" s="1"/>
      <c r="E183" s="1"/>
      <c r="F183" s="1"/>
      <c r="G183" s="1"/>
      <c r="I183" s="2" t="s">
        <v>39</v>
      </c>
      <c r="J183" s="1"/>
      <c r="K183" s="1"/>
      <c r="L183" s="1"/>
      <c r="M183" s="1"/>
      <c r="O183" s="5" t="s">
        <v>21</v>
      </c>
      <c r="P183" s="6"/>
      <c r="Q183" s="7" t="s">
        <v>11</v>
      </c>
      <c r="R183" s="6"/>
      <c r="S183" s="6"/>
    </row>
    <row r="184" spans="3:19" x14ac:dyDescent="0.25">
      <c r="C184" s="1"/>
      <c r="D184" s="1"/>
      <c r="E184" s="1"/>
      <c r="F184" s="1"/>
      <c r="G184" s="1"/>
      <c r="I184" s="1"/>
      <c r="J184" s="1"/>
      <c r="K184" s="1"/>
      <c r="L184" s="1"/>
      <c r="M184" s="1"/>
      <c r="O184" s="8" t="s">
        <v>69</v>
      </c>
      <c r="P184" s="10"/>
      <c r="Q184" s="7" t="s">
        <v>23</v>
      </c>
      <c r="R184" s="10"/>
      <c r="S184" s="10">
        <v>-180</v>
      </c>
    </row>
    <row r="185" spans="3:19" x14ac:dyDescent="0.25">
      <c r="C185" s="1" t="s">
        <v>87</v>
      </c>
      <c r="D185" s="1"/>
      <c r="E185" s="1"/>
      <c r="F185" s="1"/>
      <c r="G185" s="1"/>
      <c r="I185" s="1" t="s">
        <v>87</v>
      </c>
      <c r="J185" s="1"/>
      <c r="K185" s="1"/>
      <c r="L185" s="1"/>
      <c r="M185" s="1"/>
      <c r="O185" s="5" t="s">
        <v>29</v>
      </c>
      <c r="P185" s="6"/>
      <c r="Q185" s="7" t="s">
        <v>11</v>
      </c>
      <c r="R185" s="6"/>
      <c r="S185" s="6">
        <f>SUM(S184:S184)</f>
        <v>-180</v>
      </c>
    </row>
    <row r="186" spans="3:19" x14ac:dyDescent="0.25">
      <c r="C186" s="2" t="s">
        <v>1</v>
      </c>
      <c r="D186" s="2" t="s">
        <v>2</v>
      </c>
      <c r="E186" s="1"/>
      <c r="F186" s="1"/>
      <c r="G186" s="1"/>
      <c r="I186" s="2" t="s">
        <v>1</v>
      </c>
      <c r="J186" s="2" t="s">
        <v>2</v>
      </c>
      <c r="K186" s="1"/>
      <c r="L186" s="1"/>
      <c r="M186" s="1"/>
      <c r="O186" s="8" t="s">
        <v>30</v>
      </c>
      <c r="P186" s="10"/>
      <c r="Q186" s="7" t="s">
        <v>31</v>
      </c>
      <c r="R186" s="10"/>
      <c r="S186" s="10">
        <v>-65</v>
      </c>
    </row>
    <row r="187" spans="3:19" x14ac:dyDescent="0.25">
      <c r="C187" s="2" t="s">
        <v>3</v>
      </c>
      <c r="D187" s="2" t="s">
        <v>4</v>
      </c>
      <c r="E187" s="1"/>
      <c r="F187" s="1"/>
      <c r="G187" s="1"/>
      <c r="I187" s="2" t="s">
        <v>3</v>
      </c>
      <c r="J187" s="2" t="s">
        <v>115</v>
      </c>
      <c r="K187" s="1"/>
      <c r="L187" s="1"/>
      <c r="M187" s="1"/>
      <c r="O187" s="8" t="s">
        <v>33</v>
      </c>
      <c r="P187" s="10"/>
      <c r="Q187" s="7" t="s">
        <v>31</v>
      </c>
      <c r="R187" s="10"/>
      <c r="S187" s="10">
        <v>-150</v>
      </c>
    </row>
    <row r="188" spans="3:19" x14ac:dyDescent="0.25">
      <c r="C188" s="2" t="s">
        <v>5</v>
      </c>
      <c r="D188" s="2" t="s">
        <v>6</v>
      </c>
      <c r="E188" s="1"/>
      <c r="F188" s="1"/>
      <c r="G188" s="1"/>
      <c r="I188" s="2" t="s">
        <v>5</v>
      </c>
      <c r="J188" s="2" t="s">
        <v>6</v>
      </c>
      <c r="K188" s="1"/>
      <c r="L188" s="1"/>
      <c r="M188" s="1"/>
      <c r="O188" s="8" t="s">
        <v>34</v>
      </c>
      <c r="P188" s="12">
        <v>-550</v>
      </c>
      <c r="Q188" s="7" t="s">
        <v>23</v>
      </c>
      <c r="R188" s="11">
        <v>0.55000000000000004</v>
      </c>
      <c r="S188" s="10">
        <f>P188*R188</f>
        <v>-302.5</v>
      </c>
    </row>
    <row r="189" spans="3:19" x14ac:dyDescent="0.25">
      <c r="C189" s="2" t="s">
        <v>7</v>
      </c>
      <c r="D189" s="2" t="s">
        <v>117</v>
      </c>
      <c r="E189" s="1"/>
      <c r="F189" s="1"/>
      <c r="G189" s="1"/>
      <c r="I189" s="2" t="s">
        <v>7</v>
      </c>
      <c r="J189" s="2" t="s">
        <v>117</v>
      </c>
      <c r="K189" s="1"/>
      <c r="L189" s="1"/>
      <c r="M189" s="1"/>
      <c r="O189" s="8" t="s">
        <v>72</v>
      </c>
      <c r="P189" s="10"/>
      <c r="Q189" s="7" t="s">
        <v>11</v>
      </c>
      <c r="R189" s="10"/>
      <c r="S189" s="10">
        <v>-100</v>
      </c>
    </row>
    <row r="190" spans="3:19" x14ac:dyDescent="0.25">
      <c r="C190" s="1"/>
      <c r="D190" s="1"/>
      <c r="E190" s="1"/>
      <c r="F190" s="1"/>
      <c r="G190" s="1"/>
      <c r="I190" s="1"/>
      <c r="J190" s="1"/>
      <c r="K190" s="1"/>
      <c r="L190" s="1"/>
      <c r="M190" s="1"/>
      <c r="O190" s="5" t="s">
        <v>36</v>
      </c>
      <c r="P190" s="6"/>
      <c r="Q190" s="7" t="s">
        <v>11</v>
      </c>
      <c r="R190" s="6"/>
      <c r="S190" s="6">
        <f>SUM(S186:S189)</f>
        <v>-617.5</v>
      </c>
    </row>
    <row r="191" spans="3:19" x14ac:dyDescent="0.25">
      <c r="C191" s="3" t="s">
        <v>9</v>
      </c>
      <c r="D191" s="4" t="s">
        <v>10</v>
      </c>
      <c r="E191" s="4" t="s">
        <v>11</v>
      </c>
      <c r="F191" s="4" t="s">
        <v>12</v>
      </c>
      <c r="G191" s="4" t="s">
        <v>13</v>
      </c>
      <c r="I191" s="3" t="s">
        <v>9</v>
      </c>
      <c r="J191" s="4" t="s">
        <v>10</v>
      </c>
      <c r="K191" s="4" t="s">
        <v>11</v>
      </c>
      <c r="L191" s="4" t="s">
        <v>12</v>
      </c>
      <c r="M191" s="4" t="s">
        <v>13</v>
      </c>
      <c r="O191" s="5" t="s">
        <v>37</v>
      </c>
      <c r="P191" s="6"/>
      <c r="Q191" s="7" t="s">
        <v>11</v>
      </c>
      <c r="R191" s="6"/>
      <c r="S191" s="6">
        <f>SUM(S185,S190)</f>
        <v>-797.5</v>
      </c>
    </row>
    <row r="192" spans="3:19" x14ac:dyDescent="0.25">
      <c r="C192" s="5" t="s">
        <v>14</v>
      </c>
      <c r="D192" s="6"/>
      <c r="E192" s="7" t="s">
        <v>11</v>
      </c>
      <c r="F192" s="6"/>
      <c r="G192" s="6"/>
      <c r="I192" s="5" t="s">
        <v>14</v>
      </c>
      <c r="J192" s="6"/>
      <c r="K192" s="7" t="s">
        <v>11</v>
      </c>
      <c r="L192" s="6"/>
      <c r="M192" s="6"/>
      <c r="O192" s="5" t="s">
        <v>73</v>
      </c>
      <c r="P192" s="6"/>
      <c r="Q192" s="7" t="s">
        <v>11</v>
      </c>
      <c r="R192" s="6"/>
      <c r="S192" s="6">
        <f>SUM(S181,S191)</f>
        <v>7193.2327999999998</v>
      </c>
    </row>
    <row r="193" spans="3:19" x14ac:dyDescent="0.25">
      <c r="C193" s="8" t="s">
        <v>15</v>
      </c>
      <c r="D193" s="9">
        <v>-1.03</v>
      </c>
      <c r="E193" s="7" t="s">
        <v>16</v>
      </c>
      <c r="F193" s="10">
        <v>50</v>
      </c>
      <c r="G193" s="10">
        <f>D193*F193</f>
        <v>-51.5</v>
      </c>
      <c r="I193" s="8" t="s">
        <v>15</v>
      </c>
      <c r="J193" s="9">
        <v>-1.03</v>
      </c>
      <c r="K193" s="7" t="s">
        <v>16</v>
      </c>
      <c r="L193" s="10">
        <v>50</v>
      </c>
      <c r="M193" s="10">
        <f>J193*L193</f>
        <v>-51.5</v>
      </c>
      <c r="O193" s="1"/>
      <c r="P193" s="1"/>
      <c r="Q193" s="1"/>
      <c r="R193" s="1"/>
      <c r="S193" s="1"/>
    </row>
    <row r="194" spans="3:19" x14ac:dyDescent="0.25">
      <c r="C194" s="8" t="s">
        <v>17</v>
      </c>
      <c r="D194" s="9">
        <v>0.96</v>
      </c>
      <c r="E194" s="7" t="s">
        <v>16</v>
      </c>
      <c r="F194" s="10">
        <v>4460.3962499999998</v>
      </c>
      <c r="G194" s="10">
        <f>D194*F194</f>
        <v>4281.9803999999995</v>
      </c>
      <c r="I194" s="8" t="s">
        <v>17</v>
      </c>
      <c r="J194" s="9">
        <v>0.96</v>
      </c>
      <c r="K194" s="7" t="s">
        <v>16</v>
      </c>
      <c r="L194" s="10">
        <v>4472.0625</v>
      </c>
      <c r="M194" s="10">
        <f>J194*L194</f>
        <v>4293.18</v>
      </c>
      <c r="O194" s="1"/>
      <c r="P194" s="1"/>
      <c r="Q194" s="1"/>
      <c r="R194" s="1"/>
      <c r="S194" s="1"/>
    </row>
    <row r="195" spans="3:19" x14ac:dyDescent="0.25">
      <c r="C195" s="8" t="s">
        <v>18</v>
      </c>
      <c r="D195" s="9">
        <v>0.96</v>
      </c>
      <c r="E195" s="7" t="s">
        <v>16</v>
      </c>
      <c r="F195" s="10">
        <v>900</v>
      </c>
      <c r="G195" s="10">
        <f>D195*F195</f>
        <v>864</v>
      </c>
      <c r="I195" s="8" t="s">
        <v>18</v>
      </c>
      <c r="J195" s="9">
        <v>0.96</v>
      </c>
      <c r="K195" s="7" t="s">
        <v>16</v>
      </c>
      <c r="L195" s="10">
        <v>900</v>
      </c>
      <c r="M195" s="10">
        <f>J195*L195</f>
        <v>864</v>
      </c>
      <c r="O195" s="1"/>
      <c r="P195" s="1"/>
      <c r="Q195" s="1"/>
      <c r="R195" s="1"/>
      <c r="S195" s="1"/>
    </row>
    <row r="196" spans="3:19" x14ac:dyDescent="0.25">
      <c r="C196" s="8" t="s">
        <v>11</v>
      </c>
      <c r="D196" s="10"/>
      <c r="E196" s="7" t="s">
        <v>11</v>
      </c>
      <c r="F196" s="10"/>
      <c r="G196" s="10"/>
      <c r="I196" s="8" t="s">
        <v>11</v>
      </c>
      <c r="J196" s="10"/>
      <c r="K196" s="7" t="s">
        <v>11</v>
      </c>
      <c r="L196" s="10"/>
      <c r="M196" s="10"/>
      <c r="O196" s="2" t="s">
        <v>39</v>
      </c>
      <c r="P196" s="1"/>
      <c r="Q196" s="1"/>
      <c r="R196" s="1"/>
      <c r="S196" s="1"/>
    </row>
    <row r="197" spans="3:19" x14ac:dyDescent="0.25">
      <c r="C197" s="8" t="s">
        <v>19</v>
      </c>
      <c r="D197" s="10"/>
      <c r="E197" s="7" t="s">
        <v>11</v>
      </c>
      <c r="F197" s="10"/>
      <c r="G197" s="10"/>
      <c r="I197" s="8" t="s">
        <v>19</v>
      </c>
      <c r="J197" s="10"/>
      <c r="K197" s="7" t="s">
        <v>11</v>
      </c>
      <c r="L197" s="10"/>
      <c r="M197" s="10"/>
      <c r="O197" s="1"/>
      <c r="P197" s="1"/>
      <c r="Q197" s="1"/>
      <c r="R197" s="1"/>
      <c r="S197" s="1"/>
    </row>
    <row r="198" spans="3:19" x14ac:dyDescent="0.25">
      <c r="C198" s="8" t="s">
        <v>11</v>
      </c>
      <c r="D198" s="10"/>
      <c r="E198" s="7" t="s">
        <v>11</v>
      </c>
      <c r="F198" s="10"/>
      <c r="G198" s="10"/>
      <c r="I198" s="8" t="s">
        <v>11</v>
      </c>
      <c r="J198" s="10"/>
      <c r="K198" s="7" t="s">
        <v>11</v>
      </c>
      <c r="L198" s="10"/>
      <c r="M198" s="10"/>
      <c r="O198" s="1" t="s">
        <v>80</v>
      </c>
      <c r="P198" s="1"/>
      <c r="Q198" s="1"/>
      <c r="R198" s="1"/>
      <c r="S198" s="1"/>
    </row>
    <row r="199" spans="3:19" x14ac:dyDescent="0.25">
      <c r="C199" s="5" t="s">
        <v>20</v>
      </c>
      <c r="D199" s="6"/>
      <c r="E199" s="7" t="s">
        <v>11</v>
      </c>
      <c r="F199" s="6"/>
      <c r="G199" s="6">
        <f>SUM(G193:G198)</f>
        <v>5094.4803999999995</v>
      </c>
      <c r="I199" s="5" t="s">
        <v>20</v>
      </c>
      <c r="J199" s="6"/>
      <c r="K199" s="7" t="s">
        <v>11</v>
      </c>
      <c r="L199" s="6"/>
      <c r="M199" s="6">
        <f>SUM(M193:M198)</f>
        <v>5105.68</v>
      </c>
      <c r="O199" s="2" t="s">
        <v>1</v>
      </c>
      <c r="P199" s="2" t="s">
        <v>2</v>
      </c>
      <c r="Q199" s="1"/>
      <c r="R199" s="1"/>
      <c r="S199" s="1"/>
    </row>
    <row r="200" spans="3:19" x14ac:dyDescent="0.25">
      <c r="C200" s="8" t="s">
        <v>11</v>
      </c>
      <c r="D200" s="10"/>
      <c r="E200" s="7" t="s">
        <v>11</v>
      </c>
      <c r="F200" s="10"/>
      <c r="G200" s="10"/>
      <c r="I200" s="8" t="s">
        <v>11</v>
      </c>
      <c r="J200" s="10"/>
      <c r="K200" s="7" t="s">
        <v>11</v>
      </c>
      <c r="L200" s="10"/>
      <c r="M200" s="10"/>
      <c r="O200" s="2" t="s">
        <v>3</v>
      </c>
      <c r="P200" s="2" t="s">
        <v>116</v>
      </c>
      <c r="Q200" s="1"/>
      <c r="R200" s="1"/>
      <c r="S200" s="1"/>
    </row>
    <row r="201" spans="3:19" x14ac:dyDescent="0.25">
      <c r="C201" s="5" t="s">
        <v>21</v>
      </c>
      <c r="D201" s="6"/>
      <c r="E201" s="7" t="s">
        <v>11</v>
      </c>
      <c r="F201" s="6"/>
      <c r="G201" s="6"/>
      <c r="I201" s="5" t="s">
        <v>21</v>
      </c>
      <c r="J201" s="6"/>
      <c r="K201" s="7" t="s">
        <v>11</v>
      </c>
      <c r="L201" s="6"/>
      <c r="M201" s="6"/>
      <c r="O201" s="2" t="s">
        <v>5</v>
      </c>
      <c r="P201" s="2" t="s">
        <v>6</v>
      </c>
      <c r="Q201" s="1"/>
      <c r="R201" s="1"/>
      <c r="S201" s="1"/>
    </row>
    <row r="202" spans="3:19" x14ac:dyDescent="0.25">
      <c r="C202" s="8" t="s">
        <v>56</v>
      </c>
      <c r="D202" s="10">
        <v>-760</v>
      </c>
      <c r="E202" s="7" t="s">
        <v>23</v>
      </c>
      <c r="F202" s="11">
        <v>2</v>
      </c>
      <c r="G202" s="10">
        <f t="shared" ref="G202:G207" si="3">D202*F202</f>
        <v>-1520</v>
      </c>
      <c r="I202" s="8" t="s">
        <v>56</v>
      </c>
      <c r="J202" s="10">
        <v>-760</v>
      </c>
      <c r="K202" s="7" t="s">
        <v>23</v>
      </c>
      <c r="L202" s="11">
        <v>1.8125</v>
      </c>
      <c r="M202" s="10">
        <f t="shared" ref="M202:M207" si="4">J202*L202</f>
        <v>-1377.5</v>
      </c>
      <c r="O202" s="2" t="s">
        <v>7</v>
      </c>
      <c r="P202" s="2" t="s">
        <v>117</v>
      </c>
      <c r="Q202" s="1"/>
      <c r="R202" s="1"/>
      <c r="S202" s="1"/>
    </row>
    <row r="203" spans="3:19" x14ac:dyDescent="0.25">
      <c r="C203" s="8" t="s">
        <v>24</v>
      </c>
      <c r="D203" s="10">
        <v>-110</v>
      </c>
      <c r="E203" s="7" t="s">
        <v>23</v>
      </c>
      <c r="F203" s="11">
        <v>3.2</v>
      </c>
      <c r="G203" s="10">
        <f t="shared" si="3"/>
        <v>-352</v>
      </c>
      <c r="I203" s="8" t="s">
        <v>24</v>
      </c>
      <c r="J203" s="10">
        <v>-110</v>
      </c>
      <c r="K203" s="7" t="s">
        <v>23</v>
      </c>
      <c r="L203" s="11">
        <v>3</v>
      </c>
      <c r="M203" s="10">
        <f t="shared" si="4"/>
        <v>-330</v>
      </c>
      <c r="O203" s="1"/>
      <c r="P203" s="1"/>
      <c r="Q203" s="1"/>
      <c r="R203" s="1"/>
      <c r="S203" s="1"/>
    </row>
    <row r="204" spans="3:19" x14ac:dyDescent="0.25">
      <c r="C204" s="8" t="s">
        <v>118</v>
      </c>
      <c r="D204" s="10">
        <v>-388</v>
      </c>
      <c r="E204" s="7" t="s">
        <v>23</v>
      </c>
      <c r="F204" s="11">
        <v>4</v>
      </c>
      <c r="G204" s="10">
        <f t="shared" si="3"/>
        <v>-1552</v>
      </c>
      <c r="I204" s="8" t="s">
        <v>118</v>
      </c>
      <c r="J204" s="10">
        <v>-388</v>
      </c>
      <c r="K204" s="7" t="s">
        <v>23</v>
      </c>
      <c r="L204" s="11">
        <v>3.75</v>
      </c>
      <c r="M204" s="10">
        <f t="shared" si="4"/>
        <v>-1455</v>
      </c>
      <c r="O204" s="3" t="s">
        <v>9</v>
      </c>
      <c r="P204" s="4" t="s">
        <v>10</v>
      </c>
      <c r="Q204" s="4" t="s">
        <v>11</v>
      </c>
      <c r="R204" s="4" t="s">
        <v>12</v>
      </c>
      <c r="S204" s="4" t="s">
        <v>13</v>
      </c>
    </row>
    <row r="205" spans="3:19" x14ac:dyDescent="0.25">
      <c r="C205" s="8" t="s">
        <v>25</v>
      </c>
      <c r="D205" s="10">
        <v>-25</v>
      </c>
      <c r="E205" s="7" t="s">
        <v>23</v>
      </c>
      <c r="F205" s="11">
        <v>23.5</v>
      </c>
      <c r="G205" s="10">
        <f t="shared" si="3"/>
        <v>-587.5</v>
      </c>
      <c r="I205" s="8" t="s">
        <v>25</v>
      </c>
      <c r="J205" s="10">
        <v>-25</v>
      </c>
      <c r="K205" s="7" t="s">
        <v>23</v>
      </c>
      <c r="L205" s="11">
        <v>17.5</v>
      </c>
      <c r="M205" s="10">
        <f t="shared" si="4"/>
        <v>-437.5</v>
      </c>
      <c r="O205" s="5" t="s">
        <v>14</v>
      </c>
      <c r="P205" s="6"/>
      <c r="Q205" s="7" t="s">
        <v>11</v>
      </c>
      <c r="R205" s="6"/>
      <c r="S205" s="6"/>
    </row>
    <row r="206" spans="3:19" x14ac:dyDescent="0.25">
      <c r="C206" s="8" t="s">
        <v>26</v>
      </c>
      <c r="D206" s="10">
        <v>-10</v>
      </c>
      <c r="E206" s="7" t="s">
        <v>27</v>
      </c>
      <c r="F206" s="11">
        <v>1</v>
      </c>
      <c r="G206" s="10">
        <f t="shared" si="3"/>
        <v>-10</v>
      </c>
      <c r="I206" s="8" t="s">
        <v>26</v>
      </c>
      <c r="J206" s="10">
        <v>-10</v>
      </c>
      <c r="K206" s="7" t="s">
        <v>27</v>
      </c>
      <c r="L206" s="11">
        <v>1</v>
      </c>
      <c r="M206" s="10">
        <f t="shared" si="4"/>
        <v>-10</v>
      </c>
      <c r="O206" s="8" t="s">
        <v>15</v>
      </c>
      <c r="P206" s="9">
        <v>-1.03</v>
      </c>
      <c r="Q206" s="7" t="s">
        <v>16</v>
      </c>
      <c r="R206" s="10">
        <v>675</v>
      </c>
      <c r="S206" s="10">
        <f>P206*R206</f>
        <v>-695.25</v>
      </c>
    </row>
    <row r="207" spans="3:19" x14ac:dyDescent="0.25">
      <c r="C207" s="8" t="s">
        <v>119</v>
      </c>
      <c r="D207" s="10">
        <v>-495</v>
      </c>
      <c r="E207" s="7" t="s">
        <v>27</v>
      </c>
      <c r="F207" s="11">
        <v>1.1299999999999999</v>
      </c>
      <c r="G207" s="10">
        <f t="shared" si="3"/>
        <v>-559.34999999999991</v>
      </c>
      <c r="I207" s="8" t="s">
        <v>119</v>
      </c>
      <c r="J207" s="10">
        <v>-495</v>
      </c>
      <c r="K207" s="7" t="s">
        <v>27</v>
      </c>
      <c r="L207" s="11">
        <v>1.02</v>
      </c>
      <c r="M207" s="10">
        <f t="shared" si="4"/>
        <v>-504.90000000000003</v>
      </c>
      <c r="O207" s="8" t="s">
        <v>17</v>
      </c>
      <c r="P207" s="9">
        <v>0.96</v>
      </c>
      <c r="Q207" s="7" t="s">
        <v>16</v>
      </c>
      <c r="R207" s="10">
        <v>7250</v>
      </c>
      <c r="S207" s="10">
        <f>P207*R207</f>
        <v>6960</v>
      </c>
    </row>
    <row r="208" spans="3:19" x14ac:dyDescent="0.25">
      <c r="C208" s="5" t="s">
        <v>29</v>
      </c>
      <c r="D208" s="6"/>
      <c r="E208" s="7" t="s">
        <v>11</v>
      </c>
      <c r="F208" s="6"/>
      <c r="G208" s="6">
        <f>SUM(G202:G207)</f>
        <v>-4580.8500000000004</v>
      </c>
      <c r="I208" s="5" t="s">
        <v>29</v>
      </c>
      <c r="J208" s="6"/>
      <c r="K208" s="7" t="s">
        <v>11</v>
      </c>
      <c r="L208" s="6"/>
      <c r="M208" s="6">
        <f>SUM(M202:M207)</f>
        <v>-4114.8999999999996</v>
      </c>
      <c r="O208" s="8" t="s">
        <v>18</v>
      </c>
      <c r="P208" s="9">
        <v>0.96</v>
      </c>
      <c r="Q208" s="7" t="s">
        <v>16</v>
      </c>
      <c r="R208" s="10">
        <v>900</v>
      </c>
      <c r="S208" s="10">
        <f>P208*R208</f>
        <v>864</v>
      </c>
    </row>
    <row r="209" spans="3:19" x14ac:dyDescent="0.25">
      <c r="C209" s="8" t="s">
        <v>30</v>
      </c>
      <c r="D209" s="10"/>
      <c r="E209" s="7" t="s">
        <v>31</v>
      </c>
      <c r="F209" s="10"/>
      <c r="G209" s="10">
        <v>-65</v>
      </c>
      <c r="I209" s="8" t="s">
        <v>30</v>
      </c>
      <c r="J209" s="10"/>
      <c r="K209" s="7" t="s">
        <v>31</v>
      </c>
      <c r="L209" s="10"/>
      <c r="M209" s="10">
        <v>-65</v>
      </c>
      <c r="O209" s="8" t="s">
        <v>11</v>
      </c>
      <c r="P209" s="10"/>
      <c r="Q209" s="7" t="s">
        <v>11</v>
      </c>
      <c r="R209" s="10"/>
      <c r="S209" s="10"/>
    </row>
    <row r="210" spans="3:19" x14ac:dyDescent="0.25">
      <c r="C210" s="8" t="s">
        <v>32</v>
      </c>
      <c r="D210" s="10"/>
      <c r="E210" s="7" t="s">
        <v>31</v>
      </c>
      <c r="F210" s="10"/>
      <c r="G210" s="10">
        <v>-30</v>
      </c>
      <c r="I210" s="8" t="s">
        <v>32</v>
      </c>
      <c r="J210" s="10"/>
      <c r="K210" s="7" t="s">
        <v>31</v>
      </c>
      <c r="L210" s="10"/>
      <c r="M210" s="10">
        <v>-30</v>
      </c>
      <c r="O210" s="8" t="s">
        <v>19</v>
      </c>
      <c r="P210" s="10"/>
      <c r="Q210" s="7" t="s">
        <v>11</v>
      </c>
      <c r="R210" s="10"/>
      <c r="S210" s="10"/>
    </row>
    <row r="211" spans="3:19" x14ac:dyDescent="0.25">
      <c r="C211" s="8" t="s">
        <v>33</v>
      </c>
      <c r="D211" s="10"/>
      <c r="E211" s="7" t="s">
        <v>31</v>
      </c>
      <c r="F211" s="10"/>
      <c r="G211" s="10">
        <v>-165</v>
      </c>
      <c r="I211" s="8" t="s">
        <v>33</v>
      </c>
      <c r="J211" s="10"/>
      <c r="K211" s="7" t="s">
        <v>31</v>
      </c>
      <c r="L211" s="10"/>
      <c r="M211" s="10">
        <v>-165</v>
      </c>
      <c r="O211" s="8" t="s">
        <v>11</v>
      </c>
      <c r="P211" s="10"/>
      <c r="Q211" s="7" t="s">
        <v>11</v>
      </c>
      <c r="R211" s="10"/>
      <c r="S211" s="10"/>
    </row>
    <row r="212" spans="3:19" x14ac:dyDescent="0.25">
      <c r="C212" s="8" t="s">
        <v>34</v>
      </c>
      <c r="D212" s="10">
        <v>-550</v>
      </c>
      <c r="E212" s="7" t="s">
        <v>23</v>
      </c>
      <c r="F212" s="11">
        <v>0.65</v>
      </c>
      <c r="G212" s="10">
        <f>D212*F212</f>
        <v>-357.5</v>
      </c>
      <c r="I212" s="8" t="s">
        <v>34</v>
      </c>
      <c r="J212" s="10">
        <v>-550</v>
      </c>
      <c r="K212" s="7" t="s">
        <v>23</v>
      </c>
      <c r="L212" s="11">
        <v>0.55000000000000004</v>
      </c>
      <c r="M212" s="10">
        <f>J212*L212</f>
        <v>-302.5</v>
      </c>
      <c r="O212" s="5" t="s">
        <v>20</v>
      </c>
      <c r="P212" s="6"/>
      <c r="Q212" s="7" t="s">
        <v>11</v>
      </c>
      <c r="R212" s="6"/>
      <c r="S212" s="6">
        <f>SUM(S206:S211)</f>
        <v>7128.75</v>
      </c>
    </row>
    <row r="213" spans="3:19" x14ac:dyDescent="0.25">
      <c r="C213" s="8" t="s">
        <v>35</v>
      </c>
      <c r="D213" s="10"/>
      <c r="E213" s="7" t="s">
        <v>11</v>
      </c>
      <c r="F213" s="10"/>
      <c r="G213" s="10">
        <v>-110</v>
      </c>
      <c r="I213" s="8" t="s">
        <v>35</v>
      </c>
      <c r="J213" s="10"/>
      <c r="K213" s="7" t="s">
        <v>11</v>
      </c>
      <c r="L213" s="10"/>
      <c r="M213" s="10">
        <v>-110</v>
      </c>
      <c r="O213" s="8" t="s">
        <v>11</v>
      </c>
      <c r="P213" s="10"/>
      <c r="Q213" s="7" t="s">
        <v>11</v>
      </c>
      <c r="R213" s="10"/>
      <c r="S213" s="10"/>
    </row>
    <row r="214" spans="3:19" x14ac:dyDescent="0.25">
      <c r="C214" s="5" t="s">
        <v>36</v>
      </c>
      <c r="D214" s="6"/>
      <c r="E214" s="7" t="s">
        <v>11</v>
      </c>
      <c r="F214" s="6"/>
      <c r="G214" s="6">
        <f>SUM(G209:G213)</f>
        <v>-727.5</v>
      </c>
      <c r="I214" s="5" t="s">
        <v>36</v>
      </c>
      <c r="J214" s="6"/>
      <c r="K214" s="7" t="s">
        <v>11</v>
      </c>
      <c r="L214" s="6"/>
      <c r="M214" s="6">
        <f>SUM(M209:M213)</f>
        <v>-672.5</v>
      </c>
      <c r="O214" s="5" t="s">
        <v>21</v>
      </c>
      <c r="P214" s="6"/>
      <c r="Q214" s="7" t="s">
        <v>11</v>
      </c>
      <c r="R214" s="6"/>
      <c r="S214" s="6"/>
    </row>
    <row r="215" spans="3:19" x14ac:dyDescent="0.25">
      <c r="C215" s="5" t="s">
        <v>37</v>
      </c>
      <c r="D215" s="6"/>
      <c r="E215" s="7" t="s">
        <v>11</v>
      </c>
      <c r="F215" s="6"/>
      <c r="G215" s="6">
        <f>SUM(G208,G214)</f>
        <v>-5308.35</v>
      </c>
      <c r="I215" s="5" t="s">
        <v>37</v>
      </c>
      <c r="J215" s="6"/>
      <c r="K215" s="7" t="s">
        <v>11</v>
      </c>
      <c r="L215" s="6"/>
      <c r="M215" s="6">
        <f>SUM(M208,M214)</f>
        <v>-4787.3999999999996</v>
      </c>
      <c r="O215" s="8" t="s">
        <v>56</v>
      </c>
      <c r="P215" s="10">
        <v>-930</v>
      </c>
      <c r="Q215" s="7" t="s">
        <v>23</v>
      </c>
      <c r="R215" s="11">
        <v>1.75</v>
      </c>
      <c r="S215" s="10">
        <f>P215*R215</f>
        <v>-1627.5</v>
      </c>
    </row>
    <row r="216" spans="3:19" x14ac:dyDescent="0.25">
      <c r="C216" s="5" t="s">
        <v>81</v>
      </c>
      <c r="D216" s="6"/>
      <c r="E216" s="7" t="s">
        <v>11</v>
      </c>
      <c r="F216" s="6"/>
      <c r="G216" s="6">
        <f>SUM(G199,G215)</f>
        <v>-213.8696000000009</v>
      </c>
      <c r="I216" s="5" t="s">
        <v>81</v>
      </c>
      <c r="J216" s="6"/>
      <c r="K216" s="7" t="s">
        <v>11</v>
      </c>
      <c r="L216" s="6"/>
      <c r="M216" s="6">
        <f>SUM(M199,M215)</f>
        <v>318.28000000000065</v>
      </c>
      <c r="O216" s="8" t="s">
        <v>24</v>
      </c>
      <c r="P216" s="10">
        <v>-100</v>
      </c>
      <c r="Q216" s="7" t="s">
        <v>23</v>
      </c>
      <c r="R216" s="11">
        <v>3</v>
      </c>
      <c r="S216" s="10">
        <f>P216*R216</f>
        <v>-300</v>
      </c>
    </row>
    <row r="217" spans="3:19" x14ac:dyDescent="0.25">
      <c r="C217" s="1"/>
      <c r="D217" s="1"/>
      <c r="E217" s="1"/>
      <c r="F217" s="1"/>
      <c r="G217" s="1"/>
      <c r="I217" s="1"/>
      <c r="J217" s="1"/>
      <c r="K217" s="1"/>
      <c r="L217" s="1"/>
      <c r="M217" s="1"/>
      <c r="O217" s="8" t="s">
        <v>118</v>
      </c>
      <c r="P217" s="10">
        <v>-420</v>
      </c>
      <c r="Q217" s="7" t="s">
        <v>23</v>
      </c>
      <c r="R217" s="11">
        <v>3.75</v>
      </c>
      <c r="S217" s="10">
        <f>P217*R217</f>
        <v>-1575</v>
      </c>
    </row>
    <row r="218" spans="3:19" x14ac:dyDescent="0.25">
      <c r="C218" s="1"/>
      <c r="D218" s="1"/>
      <c r="E218" s="1"/>
      <c r="F218" s="1"/>
      <c r="G218" s="1"/>
      <c r="I218" s="1"/>
      <c r="J218" s="1"/>
      <c r="K218" s="1"/>
      <c r="L218" s="1"/>
      <c r="M218" s="1"/>
      <c r="O218" s="8" t="s">
        <v>25</v>
      </c>
      <c r="P218" s="10">
        <v>-22</v>
      </c>
      <c r="Q218" s="7" t="s">
        <v>23</v>
      </c>
      <c r="R218" s="11">
        <v>16</v>
      </c>
      <c r="S218" s="10">
        <f>P218*R218</f>
        <v>-352</v>
      </c>
    </row>
    <row r="219" spans="3:19" x14ac:dyDescent="0.25">
      <c r="C219" s="1"/>
      <c r="D219" s="1"/>
      <c r="E219" s="1"/>
      <c r="F219" s="1"/>
      <c r="G219" s="1"/>
      <c r="I219" s="1"/>
      <c r="J219" s="1"/>
      <c r="K219" s="1"/>
      <c r="L219" s="1"/>
      <c r="M219" s="1"/>
      <c r="O219" s="8" t="s">
        <v>69</v>
      </c>
      <c r="P219" s="10"/>
      <c r="Q219" s="7" t="s">
        <v>23</v>
      </c>
      <c r="R219" s="10"/>
      <c r="S219" s="10">
        <v>-180</v>
      </c>
    </row>
    <row r="220" spans="3:19" x14ac:dyDescent="0.25">
      <c r="C220" s="2" t="s">
        <v>39</v>
      </c>
      <c r="D220" s="1"/>
      <c r="E220" s="1"/>
      <c r="F220" s="1"/>
      <c r="G220" s="1"/>
      <c r="I220" s="2" t="s">
        <v>39</v>
      </c>
      <c r="J220" s="1"/>
      <c r="K220" s="1"/>
      <c r="L220" s="1"/>
      <c r="M220" s="1"/>
      <c r="O220" s="8" t="s">
        <v>26</v>
      </c>
      <c r="P220" s="10">
        <v>-10</v>
      </c>
      <c r="Q220" s="7" t="s">
        <v>27</v>
      </c>
      <c r="R220" s="11">
        <v>1</v>
      </c>
      <c r="S220" s="10">
        <f>P220*R220</f>
        <v>-10</v>
      </c>
    </row>
    <row r="221" spans="3:19" x14ac:dyDescent="0.25">
      <c r="C221" s="1"/>
      <c r="D221" s="1"/>
      <c r="E221" s="1"/>
      <c r="F221" s="1"/>
      <c r="G221" s="1"/>
      <c r="I221" s="1"/>
      <c r="J221" s="1"/>
      <c r="K221" s="1"/>
      <c r="L221" s="1"/>
      <c r="M221" s="1"/>
      <c r="O221" s="8" t="s">
        <v>119</v>
      </c>
      <c r="P221" s="10">
        <v>-520</v>
      </c>
      <c r="Q221" s="7" t="s">
        <v>27</v>
      </c>
      <c r="R221" s="11">
        <v>1.02</v>
      </c>
      <c r="S221" s="10">
        <f>P221*R221</f>
        <v>-530.4</v>
      </c>
    </row>
    <row r="222" spans="3:19" x14ac:dyDescent="0.25">
      <c r="C222" s="1" t="s">
        <v>88</v>
      </c>
      <c r="D222" s="1"/>
      <c r="E222" s="1"/>
      <c r="F222" s="1"/>
      <c r="G222" s="1"/>
      <c r="I222" s="1" t="s">
        <v>88</v>
      </c>
      <c r="J222" s="1"/>
      <c r="K222" s="1"/>
      <c r="L222" s="1"/>
      <c r="M222" s="1"/>
      <c r="O222" s="8" t="s">
        <v>28</v>
      </c>
      <c r="P222" s="10">
        <v>-191</v>
      </c>
      <c r="Q222" s="7" t="s">
        <v>23</v>
      </c>
      <c r="R222" s="11">
        <v>0.55000000000000004</v>
      </c>
      <c r="S222" s="10">
        <f>P222*R222</f>
        <v>-105.05000000000001</v>
      </c>
    </row>
    <row r="223" spans="3:19" x14ac:dyDescent="0.25">
      <c r="C223" s="2" t="s">
        <v>1</v>
      </c>
      <c r="D223" s="2" t="s">
        <v>2</v>
      </c>
      <c r="E223" s="1"/>
      <c r="F223" s="1"/>
      <c r="G223" s="1"/>
      <c r="I223" s="2" t="s">
        <v>1</v>
      </c>
      <c r="J223" s="2" t="s">
        <v>2</v>
      </c>
      <c r="K223" s="1"/>
      <c r="L223" s="1"/>
      <c r="M223" s="1"/>
      <c r="O223" s="5" t="s">
        <v>29</v>
      </c>
      <c r="P223" s="6"/>
      <c r="Q223" s="7" t="s">
        <v>11</v>
      </c>
      <c r="R223" s="6"/>
      <c r="S223" s="6">
        <f>SUM(S215:S222)</f>
        <v>-4679.95</v>
      </c>
    </row>
    <row r="224" spans="3:19" x14ac:dyDescent="0.25">
      <c r="C224" s="2" t="s">
        <v>3</v>
      </c>
      <c r="D224" s="2" t="s">
        <v>4</v>
      </c>
      <c r="E224" s="1"/>
      <c r="F224" s="1"/>
      <c r="G224" s="1"/>
      <c r="I224" s="2" t="s">
        <v>3</v>
      </c>
      <c r="J224" s="2" t="s">
        <v>115</v>
      </c>
      <c r="K224" s="1"/>
      <c r="L224" s="1"/>
      <c r="M224" s="1"/>
      <c r="O224" s="8" t="s">
        <v>30</v>
      </c>
      <c r="P224" s="10"/>
      <c r="Q224" s="7" t="s">
        <v>31</v>
      </c>
      <c r="R224" s="10"/>
      <c r="S224" s="10">
        <v>-65</v>
      </c>
    </row>
    <row r="225" spans="3:19" x14ac:dyDescent="0.25">
      <c r="C225" s="2" t="s">
        <v>5</v>
      </c>
      <c r="D225" s="2" t="s">
        <v>6</v>
      </c>
      <c r="E225" s="1"/>
      <c r="F225" s="1"/>
      <c r="G225" s="1"/>
      <c r="I225" s="2" t="s">
        <v>5</v>
      </c>
      <c r="J225" s="2" t="s">
        <v>6</v>
      </c>
      <c r="K225" s="1"/>
      <c r="L225" s="1"/>
      <c r="M225" s="1"/>
      <c r="O225" s="8" t="s">
        <v>32</v>
      </c>
      <c r="P225" s="10"/>
      <c r="Q225" s="7" t="s">
        <v>31</v>
      </c>
      <c r="R225" s="10"/>
      <c r="S225" s="10">
        <v>-30</v>
      </c>
    </row>
    <row r="226" spans="3:19" x14ac:dyDescent="0.25">
      <c r="C226" s="1"/>
      <c r="D226" s="1"/>
      <c r="E226" s="1"/>
      <c r="F226" s="1"/>
      <c r="G226" s="1"/>
      <c r="I226" s="1"/>
      <c r="J226" s="1"/>
      <c r="K226" s="1"/>
      <c r="L226" s="1"/>
      <c r="M226" s="1"/>
      <c r="O226" s="8" t="s">
        <v>33</v>
      </c>
      <c r="P226" s="10"/>
      <c r="Q226" s="7" t="s">
        <v>31</v>
      </c>
      <c r="R226" s="10"/>
      <c r="S226" s="10">
        <v>-150</v>
      </c>
    </row>
    <row r="227" spans="3:19" x14ac:dyDescent="0.25">
      <c r="C227" s="3" t="s">
        <v>9</v>
      </c>
      <c r="D227" s="4" t="s">
        <v>10</v>
      </c>
      <c r="E227" s="4" t="s">
        <v>11</v>
      </c>
      <c r="F227" s="4" t="s">
        <v>12</v>
      </c>
      <c r="G227" s="4" t="s">
        <v>13</v>
      </c>
      <c r="I227" s="3" t="s">
        <v>9</v>
      </c>
      <c r="J227" s="4" t="s">
        <v>10</v>
      </c>
      <c r="K227" s="4" t="s">
        <v>11</v>
      </c>
      <c r="L227" s="4" t="s">
        <v>12</v>
      </c>
      <c r="M227" s="4" t="s">
        <v>13</v>
      </c>
      <c r="O227" s="8" t="s">
        <v>34</v>
      </c>
      <c r="P227" s="11">
        <v>-550</v>
      </c>
      <c r="Q227" s="7" t="s">
        <v>23</v>
      </c>
      <c r="R227" s="11">
        <v>0.55000000000000004</v>
      </c>
      <c r="S227" s="10">
        <f>P227*R227</f>
        <v>-302.5</v>
      </c>
    </row>
    <row r="228" spans="3:19" x14ac:dyDescent="0.25">
      <c r="C228" s="5" t="s">
        <v>14</v>
      </c>
      <c r="D228" s="6"/>
      <c r="E228" s="7" t="s">
        <v>11</v>
      </c>
      <c r="F228" s="6"/>
      <c r="G228" s="6"/>
      <c r="I228" s="5" t="s">
        <v>14</v>
      </c>
      <c r="J228" s="6"/>
      <c r="K228" s="7" t="s">
        <v>11</v>
      </c>
      <c r="L228" s="6"/>
      <c r="M228" s="6"/>
      <c r="O228" s="8" t="s">
        <v>35</v>
      </c>
      <c r="P228" s="10"/>
      <c r="Q228" s="7" t="s">
        <v>11</v>
      </c>
      <c r="R228" s="10"/>
      <c r="S228" s="10">
        <v>-100</v>
      </c>
    </row>
    <row r="229" spans="3:19" x14ac:dyDescent="0.25">
      <c r="C229" s="5" t="s">
        <v>89</v>
      </c>
      <c r="D229" s="6"/>
      <c r="E229" s="7" t="s">
        <v>11</v>
      </c>
      <c r="F229" s="6"/>
      <c r="G229" s="6"/>
      <c r="I229" s="5" t="s">
        <v>89</v>
      </c>
      <c r="J229" s="6"/>
      <c r="K229" s="7" t="s">
        <v>11</v>
      </c>
      <c r="L229" s="6"/>
      <c r="M229" s="6"/>
      <c r="O229" s="5" t="s">
        <v>36</v>
      </c>
      <c r="P229" s="6"/>
      <c r="Q229" s="7" t="s">
        <v>11</v>
      </c>
      <c r="R229" s="6"/>
      <c r="S229" s="6">
        <f>SUM(S224:S228)</f>
        <v>-647.5</v>
      </c>
    </row>
    <row r="230" spans="3:19" x14ac:dyDescent="0.25">
      <c r="C230" s="8" t="s">
        <v>90</v>
      </c>
      <c r="D230" s="11">
        <v>0.22</v>
      </c>
      <c r="E230" s="7" t="s">
        <v>16</v>
      </c>
      <c r="F230" s="12">
        <v>10886.4</v>
      </c>
      <c r="G230" s="10">
        <f>D230*F230</f>
        <v>2395.0079999999998</v>
      </c>
      <c r="I230" s="8" t="s">
        <v>90</v>
      </c>
      <c r="J230" s="11">
        <v>0.22</v>
      </c>
      <c r="K230" s="7" t="s">
        <v>16</v>
      </c>
      <c r="L230" s="12">
        <v>11264.4</v>
      </c>
      <c r="M230" s="10">
        <f>J230*L230</f>
        <v>2478.1680000000001</v>
      </c>
      <c r="O230" s="5" t="s">
        <v>37</v>
      </c>
      <c r="P230" s="6"/>
      <c r="Q230" s="7" t="s">
        <v>11</v>
      </c>
      <c r="R230" s="6"/>
      <c r="S230" s="6">
        <f>SUM(S223,S229)</f>
        <v>-5327.45</v>
      </c>
    </row>
    <row r="231" spans="3:19" x14ac:dyDescent="0.25">
      <c r="C231" s="8" t="s">
        <v>48</v>
      </c>
      <c r="D231" s="11">
        <v>0.2</v>
      </c>
      <c r="E231" s="7" t="s">
        <v>16</v>
      </c>
      <c r="F231" s="12">
        <v>9504</v>
      </c>
      <c r="G231" s="10">
        <f>D231*F231</f>
        <v>1900.8000000000002</v>
      </c>
      <c r="I231" s="8" t="s">
        <v>48</v>
      </c>
      <c r="J231" s="11">
        <v>0.2</v>
      </c>
      <c r="K231" s="7" t="s">
        <v>16</v>
      </c>
      <c r="L231" s="12">
        <v>9801</v>
      </c>
      <c r="M231" s="10">
        <f>J231*L231</f>
        <v>1960.2</v>
      </c>
      <c r="O231" s="5" t="s">
        <v>81</v>
      </c>
      <c r="P231" s="6"/>
      <c r="Q231" s="7" t="s">
        <v>11</v>
      </c>
      <c r="R231" s="6"/>
      <c r="S231" s="6">
        <f>SUM(S212,S230)</f>
        <v>1801.3000000000002</v>
      </c>
    </row>
    <row r="232" spans="3:19" x14ac:dyDescent="0.25">
      <c r="C232" s="8" t="s">
        <v>91</v>
      </c>
      <c r="D232" s="11">
        <v>0.45400000000000001</v>
      </c>
      <c r="E232" s="7" t="s">
        <v>16</v>
      </c>
      <c r="F232" s="12">
        <v>10240</v>
      </c>
      <c r="G232" s="10">
        <f>D232*F232</f>
        <v>4648.96</v>
      </c>
      <c r="I232" s="8" t="s">
        <v>91</v>
      </c>
      <c r="J232" s="11">
        <v>0.45400000000000001</v>
      </c>
      <c r="K232" s="7" t="s">
        <v>16</v>
      </c>
      <c r="L232" s="12">
        <v>10560</v>
      </c>
      <c r="M232" s="10">
        <f>J232*L232</f>
        <v>4794.24</v>
      </c>
      <c r="O232" s="1"/>
      <c r="P232" s="1"/>
      <c r="Q232" s="1"/>
      <c r="R232" s="1"/>
      <c r="S232" s="1"/>
    </row>
    <row r="233" spans="3:19" x14ac:dyDescent="0.25">
      <c r="C233" s="8" t="s">
        <v>18</v>
      </c>
      <c r="D233" s="11">
        <v>0.45400000000000001</v>
      </c>
      <c r="E233" s="7" t="s">
        <v>16</v>
      </c>
      <c r="F233" s="10">
        <v>900</v>
      </c>
      <c r="G233" s="10">
        <f>D233*F233</f>
        <v>408.6</v>
      </c>
      <c r="I233" s="8" t="s">
        <v>18</v>
      </c>
      <c r="J233" s="11">
        <v>0.45400000000000001</v>
      </c>
      <c r="K233" s="7" t="s">
        <v>16</v>
      </c>
      <c r="L233" s="10">
        <v>900</v>
      </c>
      <c r="M233" s="10">
        <f>J233*L233</f>
        <v>408.6</v>
      </c>
      <c r="O233" s="1"/>
      <c r="P233" s="1"/>
      <c r="Q233" s="1"/>
      <c r="R233" s="1"/>
      <c r="S233" s="1"/>
    </row>
    <row r="234" spans="3:19" x14ac:dyDescent="0.25">
      <c r="C234" s="8" t="s">
        <v>92</v>
      </c>
      <c r="D234" s="10"/>
      <c r="E234" s="7" t="s">
        <v>16</v>
      </c>
      <c r="F234" s="10"/>
      <c r="G234" s="10">
        <v>135</v>
      </c>
      <c r="I234" s="8" t="s">
        <v>92</v>
      </c>
      <c r="J234" s="10"/>
      <c r="K234" s="7" t="s">
        <v>16</v>
      </c>
      <c r="L234" s="10"/>
      <c r="M234" s="10">
        <v>102</v>
      </c>
      <c r="O234" s="1"/>
      <c r="P234" s="1"/>
      <c r="Q234" s="1"/>
      <c r="R234" s="1"/>
      <c r="S234" s="1"/>
    </row>
    <row r="235" spans="3:19" x14ac:dyDescent="0.25">
      <c r="C235" s="8" t="s">
        <v>11</v>
      </c>
      <c r="D235" s="10"/>
      <c r="E235" s="7" t="s">
        <v>11</v>
      </c>
      <c r="F235" s="10"/>
      <c r="G235" s="10"/>
      <c r="I235" s="8" t="s">
        <v>11</v>
      </c>
      <c r="J235" s="10"/>
      <c r="K235" s="7" t="s">
        <v>11</v>
      </c>
      <c r="L235" s="10"/>
      <c r="M235" s="10"/>
      <c r="O235" s="2" t="s">
        <v>39</v>
      </c>
      <c r="P235" s="1"/>
      <c r="Q235" s="1"/>
      <c r="R235" s="1"/>
      <c r="S235" s="1"/>
    </row>
    <row r="236" spans="3:19" x14ac:dyDescent="0.25">
      <c r="C236" s="8" t="s">
        <v>19</v>
      </c>
      <c r="D236" s="10"/>
      <c r="E236" s="7" t="s">
        <v>11</v>
      </c>
      <c r="F236" s="10"/>
      <c r="G236" s="10"/>
      <c r="I236" s="8" t="s">
        <v>19</v>
      </c>
      <c r="J236" s="10"/>
      <c r="K236" s="7" t="s">
        <v>11</v>
      </c>
      <c r="L236" s="10"/>
      <c r="M236" s="10"/>
      <c r="O236" s="1"/>
      <c r="P236" s="1"/>
      <c r="Q236" s="1"/>
      <c r="R236" s="1"/>
      <c r="S236" s="1"/>
    </row>
    <row r="237" spans="3:19" x14ac:dyDescent="0.25">
      <c r="C237" s="8" t="s">
        <v>11</v>
      </c>
      <c r="D237" s="10"/>
      <c r="E237" s="7" t="s">
        <v>11</v>
      </c>
      <c r="F237" s="10"/>
      <c r="G237" s="10"/>
      <c r="I237" s="8" t="s">
        <v>11</v>
      </c>
      <c r="J237" s="10"/>
      <c r="K237" s="7" t="s">
        <v>11</v>
      </c>
      <c r="L237" s="10"/>
      <c r="M237" s="10"/>
      <c r="O237" s="1" t="s">
        <v>87</v>
      </c>
      <c r="P237" s="1"/>
      <c r="Q237" s="1"/>
      <c r="R237" s="1"/>
      <c r="S237" s="1"/>
    </row>
    <row r="238" spans="3:19" x14ac:dyDescent="0.25">
      <c r="C238" s="5" t="s">
        <v>20</v>
      </c>
      <c r="D238" s="6"/>
      <c r="E238" s="7" t="s">
        <v>11</v>
      </c>
      <c r="F238" s="6"/>
      <c r="G238" s="6">
        <f>SUM(G229:G237)</f>
        <v>9488.3680000000004</v>
      </c>
      <c r="I238" s="5" t="s">
        <v>20</v>
      </c>
      <c r="J238" s="6"/>
      <c r="K238" s="7" t="s">
        <v>11</v>
      </c>
      <c r="L238" s="6"/>
      <c r="M238" s="6">
        <f>SUM(M229:M237)</f>
        <v>9743.2080000000005</v>
      </c>
      <c r="O238" s="2" t="s">
        <v>1</v>
      </c>
      <c r="P238" s="2" t="s">
        <v>2</v>
      </c>
      <c r="Q238" s="1"/>
      <c r="R238" s="1"/>
      <c r="S238" s="1"/>
    </row>
    <row r="239" spans="3:19" x14ac:dyDescent="0.25">
      <c r="C239" s="8" t="s">
        <v>11</v>
      </c>
      <c r="D239" s="10"/>
      <c r="E239" s="7" t="s">
        <v>11</v>
      </c>
      <c r="F239" s="10"/>
      <c r="G239" s="10"/>
      <c r="I239" s="8" t="s">
        <v>11</v>
      </c>
      <c r="J239" s="10"/>
      <c r="K239" s="7" t="s">
        <v>11</v>
      </c>
      <c r="L239" s="10"/>
      <c r="M239" s="10"/>
      <c r="O239" s="2" t="s">
        <v>3</v>
      </c>
      <c r="P239" s="2" t="s">
        <v>116</v>
      </c>
      <c r="Q239" s="1"/>
      <c r="R239" s="1"/>
      <c r="S239" s="1"/>
    </row>
    <row r="240" spans="3:19" x14ac:dyDescent="0.25">
      <c r="C240" s="5" t="s">
        <v>21</v>
      </c>
      <c r="D240" s="6"/>
      <c r="E240" s="7" t="s">
        <v>11</v>
      </c>
      <c r="F240" s="6"/>
      <c r="G240" s="6"/>
      <c r="I240" s="5" t="s">
        <v>21</v>
      </c>
      <c r="J240" s="6"/>
      <c r="K240" s="7" t="s">
        <v>11</v>
      </c>
      <c r="L240" s="6"/>
      <c r="M240" s="6"/>
      <c r="O240" s="2" t="s">
        <v>5</v>
      </c>
      <c r="P240" s="2" t="s">
        <v>6</v>
      </c>
      <c r="Q240" s="1"/>
      <c r="R240" s="1"/>
      <c r="S240" s="1"/>
    </row>
    <row r="241" spans="3:19" x14ac:dyDescent="0.25">
      <c r="C241" s="8" t="s">
        <v>93</v>
      </c>
      <c r="D241" s="10">
        <v>-74</v>
      </c>
      <c r="E241" s="7" t="s">
        <v>23</v>
      </c>
      <c r="F241" s="11">
        <v>2.6625000000000001</v>
      </c>
      <c r="G241" s="10">
        <f>D241*F241</f>
        <v>-197.02500000000001</v>
      </c>
      <c r="I241" s="8" t="s">
        <v>93</v>
      </c>
      <c r="J241" s="10">
        <v>-74</v>
      </c>
      <c r="K241" s="7" t="s">
        <v>23</v>
      </c>
      <c r="L241" s="11">
        <v>2.35</v>
      </c>
      <c r="M241" s="10">
        <f>J241*L241</f>
        <v>-173.9</v>
      </c>
      <c r="O241" s="2" t="s">
        <v>7</v>
      </c>
      <c r="P241" s="2" t="s">
        <v>117</v>
      </c>
      <c r="Q241" s="1"/>
      <c r="R241" s="1"/>
      <c r="S241" s="1"/>
    </row>
    <row r="242" spans="3:19" x14ac:dyDescent="0.25">
      <c r="C242" s="8" t="s">
        <v>56</v>
      </c>
      <c r="D242" s="10">
        <v>-498</v>
      </c>
      <c r="E242" s="7" t="s">
        <v>23</v>
      </c>
      <c r="F242" s="11">
        <v>2</v>
      </c>
      <c r="G242" s="10">
        <f>D242*F242</f>
        <v>-996</v>
      </c>
      <c r="I242" s="8" t="s">
        <v>56</v>
      </c>
      <c r="J242" s="10">
        <v>-498</v>
      </c>
      <c r="K242" s="7" t="s">
        <v>23</v>
      </c>
      <c r="L242" s="11">
        <v>1.8125</v>
      </c>
      <c r="M242" s="10">
        <f>J242*L242</f>
        <v>-902.625</v>
      </c>
      <c r="O242" s="1"/>
      <c r="P242" s="1"/>
      <c r="Q242" s="1"/>
      <c r="R242" s="1"/>
      <c r="S242" s="1"/>
    </row>
    <row r="243" spans="3:19" x14ac:dyDescent="0.25">
      <c r="C243" s="8" t="s">
        <v>94</v>
      </c>
      <c r="D243" s="10">
        <v>-1625</v>
      </c>
      <c r="E243" s="7" t="s">
        <v>23</v>
      </c>
      <c r="F243" s="11"/>
      <c r="G243" s="10"/>
      <c r="I243" s="8" t="s">
        <v>94</v>
      </c>
      <c r="J243" s="10">
        <v>-1625</v>
      </c>
      <c r="K243" s="7" t="s">
        <v>23</v>
      </c>
      <c r="L243" s="11"/>
      <c r="M243" s="10"/>
      <c r="O243" s="3" t="s">
        <v>9</v>
      </c>
      <c r="P243" s="4" t="s">
        <v>10</v>
      </c>
      <c r="Q243" s="4" t="s">
        <v>11</v>
      </c>
      <c r="R243" s="4" t="s">
        <v>12</v>
      </c>
      <c r="S243" s="4" t="s">
        <v>13</v>
      </c>
    </row>
    <row r="244" spans="3:19" x14ac:dyDescent="0.25">
      <c r="C244" s="8" t="s">
        <v>95</v>
      </c>
      <c r="D244" s="10"/>
      <c r="E244" s="7" t="s">
        <v>23</v>
      </c>
      <c r="F244" s="10"/>
      <c r="G244" s="10">
        <v>-295</v>
      </c>
      <c r="I244" s="8" t="s">
        <v>95</v>
      </c>
      <c r="J244" s="10"/>
      <c r="K244" s="7" t="s">
        <v>23</v>
      </c>
      <c r="L244" s="10"/>
      <c r="M244" s="10">
        <v>-295</v>
      </c>
      <c r="O244" s="5" t="s">
        <v>14</v>
      </c>
      <c r="P244" s="6"/>
      <c r="Q244" s="7" t="s">
        <v>11</v>
      </c>
      <c r="R244" s="6"/>
      <c r="S244" s="6"/>
    </row>
    <row r="245" spans="3:19" x14ac:dyDescent="0.25">
      <c r="C245" s="8" t="s">
        <v>96</v>
      </c>
      <c r="D245" s="10"/>
      <c r="E245" s="7" t="s">
        <v>23</v>
      </c>
      <c r="F245" s="10"/>
      <c r="G245" s="10">
        <v>-190</v>
      </c>
      <c r="I245" s="8" t="s">
        <v>96</v>
      </c>
      <c r="J245" s="10"/>
      <c r="K245" s="7" t="s">
        <v>23</v>
      </c>
      <c r="L245" s="10"/>
      <c r="M245" s="10">
        <v>-190</v>
      </c>
      <c r="O245" s="8" t="s">
        <v>15</v>
      </c>
      <c r="P245" s="9">
        <v>-1.03</v>
      </c>
      <c r="Q245" s="7" t="s">
        <v>16</v>
      </c>
      <c r="R245" s="10">
        <v>50</v>
      </c>
      <c r="S245" s="10">
        <f>P245*R245</f>
        <v>-51.5</v>
      </c>
    </row>
    <row r="246" spans="3:19" x14ac:dyDescent="0.25">
      <c r="C246" s="8" t="s">
        <v>71</v>
      </c>
      <c r="D246" s="10">
        <v>-2169</v>
      </c>
      <c r="E246" s="7" t="s">
        <v>27</v>
      </c>
      <c r="F246" s="11">
        <v>1</v>
      </c>
      <c r="G246" s="10">
        <f>D246*F246</f>
        <v>-2169</v>
      </c>
      <c r="I246" s="8" t="s">
        <v>71</v>
      </c>
      <c r="J246" s="10">
        <v>-2169</v>
      </c>
      <c r="K246" s="7" t="s">
        <v>27</v>
      </c>
      <c r="L246" s="11">
        <v>1</v>
      </c>
      <c r="M246" s="10">
        <f>J246*L246</f>
        <v>-2169</v>
      </c>
      <c r="O246" s="8" t="s">
        <v>17</v>
      </c>
      <c r="P246" s="9">
        <v>0.96</v>
      </c>
      <c r="Q246" s="7" t="s">
        <v>16</v>
      </c>
      <c r="R246" s="10">
        <v>4510.95</v>
      </c>
      <c r="S246" s="10">
        <f>P246*R246</f>
        <v>4330.5119999999997</v>
      </c>
    </row>
    <row r="247" spans="3:19" x14ac:dyDescent="0.25">
      <c r="C247" s="8" t="s">
        <v>70</v>
      </c>
      <c r="D247" s="10">
        <v>-636</v>
      </c>
      <c r="E247" s="7" t="s">
        <v>27</v>
      </c>
      <c r="F247" s="11">
        <v>1.5</v>
      </c>
      <c r="G247" s="10">
        <f>D247*F247</f>
        <v>-954</v>
      </c>
      <c r="I247" s="8" t="s">
        <v>70</v>
      </c>
      <c r="J247" s="10">
        <v>-636</v>
      </c>
      <c r="K247" s="7" t="s">
        <v>27</v>
      </c>
      <c r="L247" s="11">
        <v>1.33</v>
      </c>
      <c r="M247" s="10">
        <f>J247*L247</f>
        <v>-845.88</v>
      </c>
      <c r="O247" s="8" t="s">
        <v>18</v>
      </c>
      <c r="P247" s="9">
        <v>0.96</v>
      </c>
      <c r="Q247" s="7" t="s">
        <v>16</v>
      </c>
      <c r="R247" s="10">
        <v>900</v>
      </c>
      <c r="S247" s="10">
        <f>P247*R247</f>
        <v>864</v>
      </c>
    </row>
    <row r="248" spans="3:19" x14ac:dyDescent="0.25">
      <c r="C248" s="8" t="s">
        <v>26</v>
      </c>
      <c r="D248" s="10">
        <v>-636</v>
      </c>
      <c r="E248" s="7" t="s">
        <v>27</v>
      </c>
      <c r="F248" s="11">
        <v>1</v>
      </c>
      <c r="G248" s="10">
        <f>D248*F248</f>
        <v>-636</v>
      </c>
      <c r="I248" s="8" t="s">
        <v>26</v>
      </c>
      <c r="J248" s="10">
        <v>-636</v>
      </c>
      <c r="K248" s="7" t="s">
        <v>27</v>
      </c>
      <c r="L248" s="11">
        <v>1</v>
      </c>
      <c r="M248" s="10">
        <f>J248*L248</f>
        <v>-636</v>
      </c>
      <c r="O248" s="8" t="s">
        <v>11</v>
      </c>
      <c r="P248" s="10"/>
      <c r="Q248" s="7" t="s">
        <v>11</v>
      </c>
      <c r="R248" s="10"/>
      <c r="S248" s="10"/>
    </row>
    <row r="249" spans="3:19" x14ac:dyDescent="0.25">
      <c r="C249" s="8" t="s">
        <v>97</v>
      </c>
      <c r="D249" s="10">
        <v>-1000</v>
      </c>
      <c r="E249" s="7" t="s">
        <v>23</v>
      </c>
      <c r="F249" s="11">
        <v>0.65</v>
      </c>
      <c r="G249" s="10">
        <f>D249*F249</f>
        <v>-650</v>
      </c>
      <c r="I249" s="8" t="s">
        <v>97</v>
      </c>
      <c r="J249" s="10">
        <v>-1000</v>
      </c>
      <c r="K249" s="7" t="s">
        <v>23</v>
      </c>
      <c r="L249" s="11">
        <v>0.55000000000000004</v>
      </c>
      <c r="M249" s="10">
        <f>J249*L249</f>
        <v>-550</v>
      </c>
      <c r="O249" s="8" t="s">
        <v>19</v>
      </c>
      <c r="P249" s="10"/>
      <c r="Q249" s="7" t="s">
        <v>11</v>
      </c>
      <c r="R249" s="10"/>
      <c r="S249" s="10"/>
    </row>
    <row r="250" spans="3:19" x14ac:dyDescent="0.25">
      <c r="C250" s="5" t="s">
        <v>29</v>
      </c>
      <c r="D250" s="6"/>
      <c r="E250" s="7" t="s">
        <v>11</v>
      </c>
      <c r="F250" s="6"/>
      <c r="G250" s="6">
        <f>SUM(G241:G249)</f>
        <v>-6087.0249999999996</v>
      </c>
      <c r="I250" s="5" t="s">
        <v>29</v>
      </c>
      <c r="J250" s="6"/>
      <c r="K250" s="7" t="s">
        <v>11</v>
      </c>
      <c r="L250" s="6"/>
      <c r="M250" s="6">
        <f>SUM(M241:M249)</f>
        <v>-5762.4049999999997</v>
      </c>
      <c r="O250" s="8" t="s">
        <v>11</v>
      </c>
      <c r="P250" s="10"/>
      <c r="Q250" s="7" t="s">
        <v>11</v>
      </c>
      <c r="R250" s="10"/>
      <c r="S250" s="10"/>
    </row>
    <row r="251" spans="3:19" x14ac:dyDescent="0.25">
      <c r="C251" s="8" t="s">
        <v>11</v>
      </c>
      <c r="D251" s="10"/>
      <c r="E251" s="7" t="s">
        <v>11</v>
      </c>
      <c r="F251" s="10"/>
      <c r="G251" s="10"/>
      <c r="I251" s="8" t="s">
        <v>11</v>
      </c>
      <c r="J251" s="10"/>
      <c r="K251" s="7" t="s">
        <v>11</v>
      </c>
      <c r="L251" s="10"/>
      <c r="M251" s="10"/>
      <c r="O251" s="5" t="s">
        <v>20</v>
      </c>
      <c r="P251" s="6"/>
      <c r="Q251" s="7" t="s">
        <v>11</v>
      </c>
      <c r="R251" s="6"/>
      <c r="S251" s="6">
        <f>SUM(S245:S250)</f>
        <v>5143.0119999999997</v>
      </c>
    </row>
    <row r="252" spans="3:19" x14ac:dyDescent="0.25">
      <c r="C252" s="8" t="s">
        <v>30</v>
      </c>
      <c r="D252" s="10"/>
      <c r="E252" s="7" t="s">
        <v>31</v>
      </c>
      <c r="F252" s="10"/>
      <c r="G252" s="10">
        <v>-200</v>
      </c>
      <c r="I252" s="8" t="s">
        <v>30</v>
      </c>
      <c r="J252" s="10"/>
      <c r="K252" s="7" t="s">
        <v>31</v>
      </c>
      <c r="L252" s="10"/>
      <c r="M252" s="10">
        <v>-200</v>
      </c>
      <c r="O252" s="8" t="s">
        <v>11</v>
      </c>
      <c r="P252" s="10"/>
      <c r="Q252" s="7" t="s">
        <v>11</v>
      </c>
      <c r="R252" s="10"/>
      <c r="S252" s="10"/>
    </row>
    <row r="253" spans="3:19" x14ac:dyDescent="0.25">
      <c r="C253" s="8" t="s">
        <v>98</v>
      </c>
      <c r="D253" s="10"/>
      <c r="E253" s="7" t="s">
        <v>31</v>
      </c>
      <c r="F253" s="10"/>
      <c r="G253" s="10">
        <v>-100</v>
      </c>
      <c r="I253" s="8" t="s">
        <v>98</v>
      </c>
      <c r="J253" s="10"/>
      <c r="K253" s="7" t="s">
        <v>31</v>
      </c>
      <c r="L253" s="10"/>
      <c r="M253" s="10">
        <v>-100</v>
      </c>
      <c r="O253" s="5" t="s">
        <v>21</v>
      </c>
      <c r="P253" s="6"/>
      <c r="Q253" s="7" t="s">
        <v>11</v>
      </c>
      <c r="R253" s="6"/>
      <c r="S253" s="6"/>
    </row>
    <row r="254" spans="3:19" x14ac:dyDescent="0.25">
      <c r="C254" s="8" t="s">
        <v>99</v>
      </c>
      <c r="D254" s="10"/>
      <c r="E254" s="7" t="s">
        <v>31</v>
      </c>
      <c r="F254" s="10"/>
      <c r="G254" s="10">
        <v>-40</v>
      </c>
      <c r="I254" s="8" t="s">
        <v>99</v>
      </c>
      <c r="J254" s="10"/>
      <c r="K254" s="7" t="s">
        <v>31</v>
      </c>
      <c r="L254" s="10"/>
      <c r="M254" s="10">
        <v>-40</v>
      </c>
      <c r="O254" s="8" t="s">
        <v>56</v>
      </c>
      <c r="P254" s="10">
        <v>-760</v>
      </c>
      <c r="Q254" s="7" t="s">
        <v>23</v>
      </c>
      <c r="R254" s="11">
        <v>1.75</v>
      </c>
      <c r="S254" s="10">
        <f t="shared" ref="S254:S259" si="5">P254*R254</f>
        <v>-1330</v>
      </c>
    </row>
    <row r="255" spans="3:19" x14ac:dyDescent="0.25">
      <c r="C255" s="8" t="s">
        <v>100</v>
      </c>
      <c r="D255" s="10"/>
      <c r="E255" s="7" t="s">
        <v>31</v>
      </c>
      <c r="F255" s="10"/>
      <c r="G255" s="10">
        <v>-60</v>
      </c>
      <c r="I255" s="8" t="s">
        <v>100</v>
      </c>
      <c r="J255" s="10"/>
      <c r="K255" s="7" t="s">
        <v>31</v>
      </c>
      <c r="L255" s="10"/>
      <c r="M255" s="10">
        <v>-60</v>
      </c>
      <c r="O255" s="8" t="s">
        <v>24</v>
      </c>
      <c r="P255" s="10">
        <v>-110</v>
      </c>
      <c r="Q255" s="7" t="s">
        <v>23</v>
      </c>
      <c r="R255" s="11">
        <v>3</v>
      </c>
      <c r="S255" s="10">
        <f t="shared" si="5"/>
        <v>-330</v>
      </c>
    </row>
    <row r="256" spans="3:19" x14ac:dyDescent="0.25">
      <c r="C256" s="8" t="s">
        <v>34</v>
      </c>
      <c r="D256" s="10"/>
      <c r="E256" s="7" t="s">
        <v>23</v>
      </c>
      <c r="F256" s="10"/>
      <c r="G256" s="10">
        <v>-320</v>
      </c>
      <c r="I256" s="8" t="s">
        <v>34</v>
      </c>
      <c r="J256" s="10"/>
      <c r="K256" s="7" t="s">
        <v>23</v>
      </c>
      <c r="L256" s="10"/>
      <c r="M256" s="10">
        <v>-320</v>
      </c>
      <c r="O256" s="8" t="s">
        <v>118</v>
      </c>
      <c r="P256" s="10">
        <v>-388</v>
      </c>
      <c r="Q256" s="7" t="s">
        <v>23</v>
      </c>
      <c r="R256" s="11">
        <v>3.75</v>
      </c>
      <c r="S256" s="10">
        <f t="shared" si="5"/>
        <v>-1455</v>
      </c>
    </row>
    <row r="257" spans="3:19" x14ac:dyDescent="0.25">
      <c r="C257" s="8" t="s">
        <v>35</v>
      </c>
      <c r="D257" s="10"/>
      <c r="E257" s="7" t="s">
        <v>11</v>
      </c>
      <c r="F257" s="10"/>
      <c r="G257" s="10">
        <v>-250</v>
      </c>
      <c r="I257" s="8" t="s">
        <v>35</v>
      </c>
      <c r="J257" s="10"/>
      <c r="K257" s="7" t="s">
        <v>11</v>
      </c>
      <c r="L257" s="10"/>
      <c r="M257" s="10">
        <v>-250</v>
      </c>
      <c r="O257" s="8" t="s">
        <v>25</v>
      </c>
      <c r="P257" s="10">
        <v>-25</v>
      </c>
      <c r="Q257" s="7" t="s">
        <v>23</v>
      </c>
      <c r="R257" s="11">
        <v>16</v>
      </c>
      <c r="S257" s="10">
        <f t="shared" si="5"/>
        <v>-400</v>
      </c>
    </row>
    <row r="258" spans="3:19" x14ac:dyDescent="0.25">
      <c r="C258" s="5" t="s">
        <v>36</v>
      </c>
      <c r="D258" s="6"/>
      <c r="E258" s="7" t="s">
        <v>11</v>
      </c>
      <c r="F258" s="6"/>
      <c r="G258" s="6">
        <f>SUM(G252:G257)</f>
        <v>-970</v>
      </c>
      <c r="I258" s="5" t="s">
        <v>36</v>
      </c>
      <c r="J258" s="6"/>
      <c r="K258" s="7" t="s">
        <v>11</v>
      </c>
      <c r="L258" s="6"/>
      <c r="M258" s="6">
        <f>SUM(M252:M257)</f>
        <v>-970</v>
      </c>
      <c r="O258" s="8" t="s">
        <v>26</v>
      </c>
      <c r="P258" s="10">
        <v>-10</v>
      </c>
      <c r="Q258" s="7" t="s">
        <v>27</v>
      </c>
      <c r="R258" s="11">
        <v>1</v>
      </c>
      <c r="S258" s="10">
        <f t="shared" si="5"/>
        <v>-10</v>
      </c>
    </row>
    <row r="259" spans="3:19" x14ac:dyDescent="0.25">
      <c r="C259" s="5" t="s">
        <v>37</v>
      </c>
      <c r="D259" s="6"/>
      <c r="E259" s="7" t="s">
        <v>11</v>
      </c>
      <c r="F259" s="6"/>
      <c r="G259" s="6">
        <f>SUM(G250,G258)</f>
        <v>-7057.0249999999996</v>
      </c>
      <c r="I259" s="5" t="s">
        <v>37</v>
      </c>
      <c r="J259" s="6"/>
      <c r="K259" s="7" t="s">
        <v>11</v>
      </c>
      <c r="L259" s="6"/>
      <c r="M259" s="6">
        <f>SUM(M250,M258)</f>
        <v>-6732.4049999999997</v>
      </c>
      <c r="O259" s="8" t="s">
        <v>119</v>
      </c>
      <c r="P259" s="10">
        <v>-495</v>
      </c>
      <c r="Q259" s="7" t="s">
        <v>27</v>
      </c>
      <c r="R259" s="11">
        <v>1.02</v>
      </c>
      <c r="S259" s="10">
        <f t="shared" si="5"/>
        <v>-504.90000000000003</v>
      </c>
    </row>
    <row r="260" spans="3:19" x14ac:dyDescent="0.25">
      <c r="C260" s="5" t="s">
        <v>101</v>
      </c>
      <c r="D260" s="6"/>
      <c r="E260" s="7" t="s">
        <v>11</v>
      </c>
      <c r="F260" s="6"/>
      <c r="G260" s="6">
        <f>SUM(G238,G259)</f>
        <v>2431.3430000000008</v>
      </c>
      <c r="I260" s="5" t="s">
        <v>101</v>
      </c>
      <c r="J260" s="6"/>
      <c r="K260" s="7" t="s">
        <v>11</v>
      </c>
      <c r="L260" s="6"/>
      <c r="M260" s="6">
        <f>SUM(M238,M259)</f>
        <v>3010.8030000000008</v>
      </c>
      <c r="O260" s="5" t="s">
        <v>29</v>
      </c>
      <c r="P260" s="6"/>
      <c r="Q260" s="7" t="s">
        <v>11</v>
      </c>
      <c r="R260" s="6"/>
      <c r="S260" s="6">
        <f>SUM(S254:S259)</f>
        <v>-4029.9</v>
      </c>
    </row>
    <row r="261" spans="3:19" x14ac:dyDescent="0.25">
      <c r="C261" s="1"/>
      <c r="D261" s="1"/>
      <c r="E261" s="1"/>
      <c r="F261" s="1"/>
      <c r="G261" s="1"/>
      <c r="I261" s="1"/>
      <c r="J261" s="1"/>
      <c r="K261" s="1"/>
      <c r="L261" s="1"/>
      <c r="M261" s="1"/>
      <c r="O261" s="8" t="s">
        <v>30</v>
      </c>
      <c r="P261" s="10"/>
      <c r="Q261" s="7" t="s">
        <v>31</v>
      </c>
      <c r="R261" s="10"/>
      <c r="S261" s="10">
        <v>-65</v>
      </c>
    </row>
    <row r="262" spans="3:19" x14ac:dyDescent="0.25">
      <c r="C262" s="2" t="s">
        <v>102</v>
      </c>
      <c r="D262" s="1"/>
      <c r="E262" s="1"/>
      <c r="F262" s="1"/>
      <c r="G262" s="1"/>
      <c r="I262" s="2" t="s">
        <v>102</v>
      </c>
      <c r="J262" s="1"/>
      <c r="K262" s="1"/>
      <c r="L262" s="1"/>
      <c r="M262" s="1"/>
      <c r="O262" s="8" t="s">
        <v>32</v>
      </c>
      <c r="P262" s="10"/>
      <c r="Q262" s="7" t="s">
        <v>31</v>
      </c>
      <c r="R262" s="10"/>
      <c r="S262" s="10">
        <v>-30</v>
      </c>
    </row>
    <row r="263" spans="3:19" x14ac:dyDescent="0.25">
      <c r="C263" s="2" t="s">
        <v>103</v>
      </c>
      <c r="D263" s="1"/>
      <c r="E263" s="1"/>
      <c r="F263" s="1"/>
      <c r="G263" s="1"/>
      <c r="I263" s="2" t="s">
        <v>103</v>
      </c>
      <c r="J263" s="1"/>
      <c r="K263" s="1"/>
      <c r="L263" s="1"/>
      <c r="M263" s="1"/>
      <c r="O263" s="8" t="s">
        <v>33</v>
      </c>
      <c r="P263" s="10"/>
      <c r="Q263" s="7" t="s">
        <v>31</v>
      </c>
      <c r="R263" s="10"/>
      <c r="S263" s="10">
        <v>-150</v>
      </c>
    </row>
    <row r="264" spans="3:19" x14ac:dyDescent="0.25">
      <c r="C264" s="1"/>
      <c r="D264" s="1"/>
      <c r="E264" s="1"/>
      <c r="F264" s="1"/>
      <c r="G264" s="1"/>
      <c r="I264" s="1"/>
      <c r="J264" s="1"/>
      <c r="K264" s="1"/>
      <c r="L264" s="1"/>
      <c r="M264" s="1"/>
      <c r="O264" s="8" t="s">
        <v>34</v>
      </c>
      <c r="P264" s="10">
        <v>-550</v>
      </c>
      <c r="Q264" s="7" t="s">
        <v>23</v>
      </c>
      <c r="R264" s="11">
        <v>0.55000000000000004</v>
      </c>
      <c r="S264" s="10">
        <f>P264*R264</f>
        <v>-302.5</v>
      </c>
    </row>
    <row r="265" spans="3:19" x14ac:dyDescent="0.25">
      <c r="C265" s="2" t="s">
        <v>39</v>
      </c>
      <c r="D265" s="1"/>
      <c r="E265" s="1"/>
      <c r="F265" s="1"/>
      <c r="G265" s="1"/>
      <c r="I265" s="2" t="s">
        <v>39</v>
      </c>
      <c r="J265" s="1"/>
      <c r="K265" s="1"/>
      <c r="L265" s="1"/>
      <c r="M265" s="1"/>
      <c r="O265" s="8" t="s">
        <v>35</v>
      </c>
      <c r="P265" s="10"/>
      <c r="Q265" s="7" t="s">
        <v>11</v>
      </c>
      <c r="R265" s="10"/>
      <c r="S265" s="10">
        <v>-100</v>
      </c>
    </row>
    <row r="266" spans="3:19" x14ac:dyDescent="0.25">
      <c r="C266" s="1"/>
      <c r="D266" s="1"/>
      <c r="E266" s="1"/>
      <c r="F266" s="1"/>
      <c r="G266" s="1"/>
      <c r="I266" s="1"/>
      <c r="J266" s="1"/>
      <c r="K266" s="1"/>
      <c r="L266" s="1"/>
      <c r="M266" s="1"/>
      <c r="O266" s="5" t="s">
        <v>36</v>
      </c>
      <c r="P266" s="6"/>
      <c r="Q266" s="7" t="s">
        <v>11</v>
      </c>
      <c r="R266" s="6"/>
      <c r="S266" s="6">
        <f>SUM(S261:S265)</f>
        <v>-647.5</v>
      </c>
    </row>
    <row r="267" spans="3:19" x14ac:dyDescent="0.25">
      <c r="C267" s="1" t="s">
        <v>104</v>
      </c>
      <c r="D267" s="1"/>
      <c r="E267" s="1"/>
      <c r="F267" s="1"/>
      <c r="G267" s="1"/>
      <c r="I267" s="1" t="s">
        <v>104</v>
      </c>
      <c r="J267" s="1"/>
      <c r="K267" s="1"/>
      <c r="L267" s="1"/>
      <c r="M267" s="1"/>
      <c r="O267" s="5" t="s">
        <v>37</v>
      </c>
      <c r="P267" s="6"/>
      <c r="Q267" s="7" t="s">
        <v>11</v>
      </c>
      <c r="R267" s="6"/>
      <c r="S267" s="6">
        <f>SUM(S260,S266)</f>
        <v>-4677.3999999999996</v>
      </c>
    </row>
    <row r="268" spans="3:19" x14ac:dyDescent="0.25">
      <c r="C268" s="2" t="s">
        <v>1</v>
      </c>
      <c r="D268" s="2" t="s">
        <v>2</v>
      </c>
      <c r="E268" s="1"/>
      <c r="F268" s="1"/>
      <c r="G268" s="1"/>
      <c r="I268" s="2" t="s">
        <v>1</v>
      </c>
      <c r="J268" s="2" t="s">
        <v>2</v>
      </c>
      <c r="K268" s="1"/>
      <c r="L268" s="1"/>
      <c r="M268" s="1"/>
      <c r="O268" s="5" t="s">
        <v>81</v>
      </c>
      <c r="P268" s="6"/>
      <c r="Q268" s="7" t="s">
        <v>11</v>
      </c>
      <c r="R268" s="6"/>
      <c r="S268" s="6">
        <f>SUM(S251,S267)</f>
        <v>465.61200000000008</v>
      </c>
    </row>
    <row r="269" spans="3:19" x14ac:dyDescent="0.25">
      <c r="C269" s="2" t="s">
        <v>3</v>
      </c>
      <c r="D269" s="2" t="s">
        <v>4</v>
      </c>
      <c r="E269" s="1"/>
      <c r="F269" s="1"/>
      <c r="G269" s="1"/>
      <c r="I269" s="2" t="s">
        <v>3</v>
      </c>
      <c r="J269" s="2" t="s">
        <v>115</v>
      </c>
      <c r="K269" s="1"/>
      <c r="L269" s="1"/>
      <c r="M269" s="1"/>
      <c r="O269" s="1"/>
      <c r="P269" s="1"/>
      <c r="Q269" s="1"/>
      <c r="R269" s="1"/>
      <c r="S269" s="1"/>
    </row>
    <row r="270" spans="3:19" x14ac:dyDescent="0.25">
      <c r="C270" s="2" t="s">
        <v>5</v>
      </c>
      <c r="D270" s="2" t="s">
        <v>6</v>
      </c>
      <c r="E270" s="1"/>
      <c r="F270" s="1"/>
      <c r="G270" s="1"/>
      <c r="I270" s="2" t="s">
        <v>5</v>
      </c>
      <c r="J270" s="2" t="s">
        <v>6</v>
      </c>
      <c r="K270" s="1"/>
      <c r="L270" s="1"/>
      <c r="M270" s="1"/>
      <c r="O270" s="1"/>
      <c r="P270" s="1"/>
      <c r="Q270" s="1"/>
      <c r="R270" s="1"/>
      <c r="S270" s="1"/>
    </row>
    <row r="271" spans="3:19" x14ac:dyDescent="0.25">
      <c r="C271" s="1"/>
      <c r="D271" s="1"/>
      <c r="E271" s="1"/>
      <c r="F271" s="1"/>
      <c r="G271" s="1"/>
      <c r="I271" s="1"/>
      <c r="J271" s="1"/>
      <c r="K271" s="1"/>
      <c r="L271" s="1"/>
      <c r="M271" s="1"/>
      <c r="O271" s="1"/>
      <c r="P271" s="1"/>
      <c r="Q271" s="1"/>
      <c r="R271" s="1"/>
      <c r="S271" s="1"/>
    </row>
    <row r="272" spans="3:19" x14ac:dyDescent="0.25">
      <c r="C272" s="3" t="s">
        <v>9</v>
      </c>
      <c r="D272" s="4" t="s">
        <v>10</v>
      </c>
      <c r="E272" s="4" t="s">
        <v>11</v>
      </c>
      <c r="F272" s="4" t="s">
        <v>12</v>
      </c>
      <c r="G272" s="4" t="s">
        <v>13</v>
      </c>
      <c r="I272" s="3" t="s">
        <v>9</v>
      </c>
      <c r="J272" s="4" t="s">
        <v>10</v>
      </c>
      <c r="K272" s="4" t="s">
        <v>11</v>
      </c>
      <c r="L272" s="4" t="s">
        <v>12</v>
      </c>
      <c r="M272" s="4" t="s">
        <v>13</v>
      </c>
      <c r="O272" s="2" t="s">
        <v>39</v>
      </c>
      <c r="P272" s="1"/>
      <c r="Q272" s="1"/>
      <c r="R272" s="1"/>
      <c r="S272" s="1"/>
    </row>
    <row r="273" spans="3:19" x14ac:dyDescent="0.25">
      <c r="C273" s="5" t="s">
        <v>14</v>
      </c>
      <c r="D273" s="6"/>
      <c r="E273" s="7" t="s">
        <v>11</v>
      </c>
      <c r="F273" s="6"/>
      <c r="G273" s="6"/>
      <c r="I273" s="5" t="s">
        <v>14</v>
      </c>
      <c r="J273" s="6"/>
      <c r="K273" s="7" t="s">
        <v>11</v>
      </c>
      <c r="L273" s="6"/>
      <c r="M273" s="6"/>
      <c r="O273" s="1"/>
      <c r="P273" s="1"/>
      <c r="Q273" s="1"/>
      <c r="R273" s="1"/>
      <c r="S273" s="1"/>
    </row>
    <row r="274" spans="3:19" x14ac:dyDescent="0.25">
      <c r="C274" s="5" t="s">
        <v>89</v>
      </c>
      <c r="D274" s="6"/>
      <c r="E274" s="7" t="s">
        <v>11</v>
      </c>
      <c r="F274" s="6"/>
      <c r="G274" s="6"/>
      <c r="I274" s="5" t="s">
        <v>89</v>
      </c>
      <c r="J274" s="6"/>
      <c r="K274" s="7" t="s">
        <v>11</v>
      </c>
      <c r="L274" s="6"/>
      <c r="M274" s="6"/>
      <c r="O274" s="1" t="s">
        <v>88</v>
      </c>
      <c r="P274" s="1"/>
      <c r="Q274" s="1"/>
      <c r="R274" s="1"/>
      <c r="S274" s="1"/>
    </row>
    <row r="275" spans="3:19" x14ac:dyDescent="0.25">
      <c r="C275" s="8" t="s">
        <v>105</v>
      </c>
      <c r="D275" s="11">
        <v>-1</v>
      </c>
      <c r="E275" s="7" t="s">
        <v>16</v>
      </c>
      <c r="F275" s="10">
        <v>5500</v>
      </c>
      <c r="G275" s="10">
        <f>D275*F275</f>
        <v>-5500</v>
      </c>
      <c r="I275" s="8" t="s">
        <v>105</v>
      </c>
      <c r="J275" s="11">
        <v>-1</v>
      </c>
      <c r="K275" s="7" t="s">
        <v>16</v>
      </c>
      <c r="L275" s="10">
        <v>4500</v>
      </c>
      <c r="M275" s="10">
        <f>J275*L275</f>
        <v>-4500</v>
      </c>
      <c r="O275" s="2" t="s">
        <v>1</v>
      </c>
      <c r="P275" s="2" t="s">
        <v>2</v>
      </c>
      <c r="Q275" s="1"/>
      <c r="R275" s="1"/>
      <c r="S275" s="1"/>
    </row>
    <row r="276" spans="3:19" x14ac:dyDescent="0.25">
      <c r="C276" s="8" t="s">
        <v>106</v>
      </c>
      <c r="D276" s="11">
        <v>0.98</v>
      </c>
      <c r="E276" s="7" t="s">
        <v>16</v>
      </c>
      <c r="F276" s="10">
        <v>10640</v>
      </c>
      <c r="G276" s="10">
        <f>D276*F276</f>
        <v>10427.199999999999</v>
      </c>
      <c r="I276" s="8" t="s">
        <v>106</v>
      </c>
      <c r="J276" s="11">
        <v>0.98</v>
      </c>
      <c r="K276" s="7" t="s">
        <v>16</v>
      </c>
      <c r="L276" s="10">
        <v>10480</v>
      </c>
      <c r="M276" s="10">
        <f>J276*L276</f>
        <v>10270.4</v>
      </c>
      <c r="O276" s="2" t="s">
        <v>3</v>
      </c>
      <c r="P276" s="2" t="s">
        <v>116</v>
      </c>
      <c r="Q276" s="1"/>
      <c r="R276" s="1"/>
      <c r="S276" s="1"/>
    </row>
    <row r="277" spans="3:19" x14ac:dyDescent="0.25">
      <c r="C277" s="8" t="s">
        <v>18</v>
      </c>
      <c r="D277" s="11">
        <v>0.98</v>
      </c>
      <c r="E277" s="7" t="s">
        <v>16</v>
      </c>
      <c r="F277" s="10">
        <v>900</v>
      </c>
      <c r="G277" s="10">
        <f>D277*F277</f>
        <v>882</v>
      </c>
      <c r="I277" s="8" t="s">
        <v>18</v>
      </c>
      <c r="J277" s="11">
        <v>0.98</v>
      </c>
      <c r="K277" s="7" t="s">
        <v>16</v>
      </c>
      <c r="L277" s="10">
        <v>900</v>
      </c>
      <c r="M277" s="10">
        <f>J277*L277</f>
        <v>882</v>
      </c>
      <c r="O277" s="2" t="s">
        <v>5</v>
      </c>
      <c r="P277" s="2" t="s">
        <v>6</v>
      </c>
      <c r="Q277" s="1"/>
      <c r="R277" s="1"/>
      <c r="S277" s="1"/>
    </row>
    <row r="278" spans="3:19" x14ac:dyDescent="0.25">
      <c r="C278" s="8" t="s">
        <v>11</v>
      </c>
      <c r="D278" s="10"/>
      <c r="E278" s="7" t="s">
        <v>11</v>
      </c>
      <c r="F278" s="10"/>
      <c r="G278" s="10"/>
      <c r="I278" s="8" t="s">
        <v>11</v>
      </c>
      <c r="J278" s="10"/>
      <c r="K278" s="7" t="s">
        <v>11</v>
      </c>
      <c r="L278" s="10"/>
      <c r="M278" s="10"/>
      <c r="O278" s="1"/>
      <c r="P278" s="1"/>
      <c r="Q278" s="1"/>
      <c r="R278" s="1"/>
      <c r="S278" s="1"/>
    </row>
    <row r="279" spans="3:19" x14ac:dyDescent="0.25">
      <c r="C279" s="8" t="s">
        <v>19</v>
      </c>
      <c r="D279" s="10"/>
      <c r="E279" s="7" t="s">
        <v>11</v>
      </c>
      <c r="F279" s="10"/>
      <c r="G279" s="10"/>
      <c r="I279" s="8" t="s">
        <v>19</v>
      </c>
      <c r="J279" s="10"/>
      <c r="K279" s="7" t="s">
        <v>11</v>
      </c>
      <c r="L279" s="10"/>
      <c r="M279" s="10"/>
      <c r="O279" s="3" t="s">
        <v>9</v>
      </c>
      <c r="P279" s="4" t="s">
        <v>10</v>
      </c>
      <c r="Q279" s="4" t="s">
        <v>11</v>
      </c>
      <c r="R279" s="4" t="s">
        <v>12</v>
      </c>
      <c r="S279" s="4" t="s">
        <v>13</v>
      </c>
    </row>
    <row r="280" spans="3:19" x14ac:dyDescent="0.25">
      <c r="C280" s="8" t="s">
        <v>11</v>
      </c>
      <c r="D280" s="10"/>
      <c r="E280" s="7" t="s">
        <v>11</v>
      </c>
      <c r="F280" s="10"/>
      <c r="G280" s="10"/>
      <c r="I280" s="8" t="s">
        <v>11</v>
      </c>
      <c r="J280" s="10"/>
      <c r="K280" s="7" t="s">
        <v>11</v>
      </c>
      <c r="L280" s="10"/>
      <c r="M280" s="10"/>
      <c r="O280" s="5" t="s">
        <v>14</v>
      </c>
      <c r="P280" s="6"/>
      <c r="Q280" s="7" t="s">
        <v>11</v>
      </c>
      <c r="R280" s="6"/>
      <c r="S280" s="6"/>
    </row>
    <row r="281" spans="3:19" x14ac:dyDescent="0.25">
      <c r="C281" s="5" t="s">
        <v>20</v>
      </c>
      <c r="D281" s="6"/>
      <c r="E281" s="7" t="s">
        <v>11</v>
      </c>
      <c r="F281" s="6"/>
      <c r="G281" s="6">
        <f>SUM(G274:G280)</f>
        <v>5809.1999999999989</v>
      </c>
      <c r="I281" s="5" t="s">
        <v>20</v>
      </c>
      <c r="J281" s="6"/>
      <c r="K281" s="7" t="s">
        <v>11</v>
      </c>
      <c r="L281" s="6"/>
      <c r="M281" s="6">
        <f>SUM(M274:M280)</f>
        <v>6652.4</v>
      </c>
      <c r="O281" s="5" t="s">
        <v>89</v>
      </c>
      <c r="P281" s="6"/>
      <c r="Q281" s="7" t="s">
        <v>11</v>
      </c>
      <c r="R281" s="6"/>
      <c r="S281" s="6"/>
    </row>
    <row r="282" spans="3:19" x14ac:dyDescent="0.25">
      <c r="C282" s="8" t="s">
        <v>11</v>
      </c>
      <c r="D282" s="10"/>
      <c r="E282" s="7" t="s">
        <v>11</v>
      </c>
      <c r="F282" s="10"/>
      <c r="G282" s="10"/>
      <c r="I282" s="8" t="s">
        <v>11</v>
      </c>
      <c r="J282" s="10"/>
      <c r="K282" s="7" t="s">
        <v>11</v>
      </c>
      <c r="L282" s="10"/>
      <c r="M282" s="10"/>
      <c r="O282" s="8" t="s">
        <v>90</v>
      </c>
      <c r="P282" s="11">
        <v>0.22</v>
      </c>
      <c r="Q282" s="7" t="s">
        <v>16</v>
      </c>
      <c r="R282" s="12">
        <v>11264.4</v>
      </c>
      <c r="S282" s="10">
        <f>P282*R282</f>
        <v>2478.1680000000001</v>
      </c>
    </row>
    <row r="283" spans="3:19" x14ac:dyDescent="0.25">
      <c r="C283" s="5" t="s">
        <v>21</v>
      </c>
      <c r="D283" s="6"/>
      <c r="E283" s="7" t="s">
        <v>11</v>
      </c>
      <c r="F283" s="6"/>
      <c r="G283" s="6"/>
      <c r="I283" s="5" t="s">
        <v>21</v>
      </c>
      <c r="J283" s="6"/>
      <c r="K283" s="7" t="s">
        <v>11</v>
      </c>
      <c r="L283" s="6"/>
      <c r="M283" s="6"/>
      <c r="O283" s="8" t="s">
        <v>48</v>
      </c>
      <c r="P283" s="11">
        <v>0.2</v>
      </c>
      <c r="Q283" s="7" t="s">
        <v>16</v>
      </c>
      <c r="R283" s="12">
        <v>9801</v>
      </c>
      <c r="S283" s="10">
        <f>P283*R283</f>
        <v>1960.2</v>
      </c>
    </row>
    <row r="284" spans="3:19" x14ac:dyDescent="0.25">
      <c r="C284" s="8" t="s">
        <v>93</v>
      </c>
      <c r="D284" s="10">
        <v>-74</v>
      </c>
      <c r="E284" s="7" t="s">
        <v>23</v>
      </c>
      <c r="F284" s="11">
        <v>2.6625000000000001</v>
      </c>
      <c r="G284" s="10">
        <f>D284*F284</f>
        <v>-197.02500000000001</v>
      </c>
      <c r="I284" s="8" t="s">
        <v>93</v>
      </c>
      <c r="J284" s="10">
        <v>-74</v>
      </c>
      <c r="K284" s="7" t="s">
        <v>23</v>
      </c>
      <c r="L284" s="11">
        <v>2.35</v>
      </c>
      <c r="M284" s="10">
        <f>J284*L284</f>
        <v>-173.9</v>
      </c>
      <c r="O284" s="8" t="s">
        <v>91</v>
      </c>
      <c r="P284" s="11">
        <v>0.45400000000000001</v>
      </c>
      <c r="Q284" s="7" t="s">
        <v>16</v>
      </c>
      <c r="R284" s="12">
        <v>10560</v>
      </c>
      <c r="S284" s="10">
        <f>P284*R284</f>
        <v>4794.24</v>
      </c>
    </row>
    <row r="285" spans="3:19" x14ac:dyDescent="0.25">
      <c r="C285" s="8" t="s">
        <v>108</v>
      </c>
      <c r="D285" s="10">
        <v>-25</v>
      </c>
      <c r="E285" s="7" t="s">
        <v>23</v>
      </c>
      <c r="F285" s="11">
        <v>4</v>
      </c>
      <c r="G285" s="10">
        <f>D285*F285</f>
        <v>-100</v>
      </c>
      <c r="I285" s="8" t="s">
        <v>108</v>
      </c>
      <c r="J285" s="10">
        <v>-25</v>
      </c>
      <c r="K285" s="7" t="s">
        <v>23</v>
      </c>
      <c r="L285" s="11">
        <v>4</v>
      </c>
      <c r="M285" s="10">
        <f>J285*L285</f>
        <v>-100</v>
      </c>
      <c r="O285" s="8" t="s">
        <v>18</v>
      </c>
      <c r="P285" s="11">
        <v>0.45400000000000001</v>
      </c>
      <c r="Q285" s="7" t="s">
        <v>16</v>
      </c>
      <c r="R285" s="10">
        <v>900</v>
      </c>
      <c r="S285" s="10">
        <f>P285*R285</f>
        <v>408.6</v>
      </c>
    </row>
    <row r="286" spans="3:19" x14ac:dyDescent="0.25">
      <c r="C286" s="5" t="s">
        <v>29</v>
      </c>
      <c r="D286" s="6"/>
      <c r="E286" s="7" t="s">
        <v>11</v>
      </c>
      <c r="F286" s="6"/>
      <c r="G286" s="6">
        <f>SUM(G284:G285)</f>
        <v>-297.02499999999998</v>
      </c>
      <c r="I286" s="5" t="s">
        <v>29</v>
      </c>
      <c r="J286" s="6"/>
      <c r="K286" s="7" t="s">
        <v>11</v>
      </c>
      <c r="L286" s="6"/>
      <c r="M286" s="6">
        <f>SUM(M284:M285)</f>
        <v>-273.89999999999998</v>
      </c>
      <c r="O286" s="8" t="s">
        <v>92</v>
      </c>
      <c r="P286" s="10"/>
      <c r="Q286" s="7" t="s">
        <v>16</v>
      </c>
      <c r="R286" s="10"/>
      <c r="S286" s="10">
        <v>68</v>
      </c>
    </row>
    <row r="287" spans="3:19" x14ac:dyDescent="0.25">
      <c r="C287" s="8" t="s">
        <v>11</v>
      </c>
      <c r="D287" s="10"/>
      <c r="E287" s="7" t="s">
        <v>11</v>
      </c>
      <c r="F287" s="10"/>
      <c r="G287" s="10"/>
      <c r="I287" s="8" t="s">
        <v>11</v>
      </c>
      <c r="J287" s="10"/>
      <c r="K287" s="7" t="s">
        <v>11</v>
      </c>
      <c r="L287" s="10"/>
      <c r="M287" s="10"/>
      <c r="O287" s="8" t="s">
        <v>11</v>
      </c>
      <c r="P287" s="10"/>
      <c r="Q287" s="7" t="s">
        <v>11</v>
      </c>
      <c r="R287" s="10"/>
      <c r="S287" s="10"/>
    </row>
    <row r="288" spans="3:19" x14ac:dyDescent="0.25">
      <c r="C288" s="8" t="s">
        <v>30</v>
      </c>
      <c r="D288" s="10"/>
      <c r="E288" s="7" t="s">
        <v>31</v>
      </c>
      <c r="F288" s="10"/>
      <c r="G288" s="10">
        <v>-135</v>
      </c>
      <c r="I288" s="8" t="s">
        <v>30</v>
      </c>
      <c r="J288" s="10"/>
      <c r="K288" s="7" t="s">
        <v>31</v>
      </c>
      <c r="L288" s="10"/>
      <c r="M288" s="10">
        <v>-135</v>
      </c>
      <c r="O288" s="8" t="s">
        <v>19</v>
      </c>
      <c r="P288" s="10"/>
      <c r="Q288" s="7" t="s">
        <v>11</v>
      </c>
      <c r="R288" s="10"/>
      <c r="S288" s="10"/>
    </row>
    <row r="289" spans="3:19" x14ac:dyDescent="0.25">
      <c r="C289" s="8" t="s">
        <v>109</v>
      </c>
      <c r="D289" s="10"/>
      <c r="E289" s="7" t="s">
        <v>31</v>
      </c>
      <c r="F289" s="10"/>
      <c r="G289" s="10">
        <v>-165</v>
      </c>
      <c r="I289" s="8" t="s">
        <v>109</v>
      </c>
      <c r="J289" s="10"/>
      <c r="K289" s="7" t="s">
        <v>31</v>
      </c>
      <c r="L289" s="10"/>
      <c r="M289" s="10">
        <v>-165</v>
      </c>
      <c r="O289" s="8" t="s">
        <v>11</v>
      </c>
      <c r="P289" s="10"/>
      <c r="Q289" s="7" t="s">
        <v>11</v>
      </c>
      <c r="R289" s="10"/>
      <c r="S289" s="10"/>
    </row>
    <row r="290" spans="3:19" x14ac:dyDescent="0.25">
      <c r="C290" s="8" t="s">
        <v>34</v>
      </c>
      <c r="D290" s="10"/>
      <c r="E290" s="7" t="s">
        <v>23</v>
      </c>
      <c r="F290" s="10"/>
      <c r="G290" s="10">
        <v>-320</v>
      </c>
      <c r="I290" s="8" t="s">
        <v>34</v>
      </c>
      <c r="J290" s="10"/>
      <c r="K290" s="7" t="s">
        <v>23</v>
      </c>
      <c r="L290" s="10"/>
      <c r="M290" s="10">
        <v>-320</v>
      </c>
      <c r="O290" s="5" t="s">
        <v>20</v>
      </c>
      <c r="P290" s="6"/>
      <c r="Q290" s="7" t="s">
        <v>11</v>
      </c>
      <c r="R290" s="6"/>
      <c r="S290" s="6">
        <f>SUM(S281:S289)</f>
        <v>9709.2080000000005</v>
      </c>
    </row>
    <row r="291" spans="3:19" x14ac:dyDescent="0.25">
      <c r="C291" s="8" t="s">
        <v>35</v>
      </c>
      <c r="D291" s="10"/>
      <c r="E291" s="7" t="s">
        <v>11</v>
      </c>
      <c r="F291" s="10"/>
      <c r="G291" s="10">
        <v>-250</v>
      </c>
      <c r="I291" s="8" t="s">
        <v>35</v>
      </c>
      <c r="J291" s="10"/>
      <c r="K291" s="7" t="s">
        <v>11</v>
      </c>
      <c r="L291" s="10"/>
      <c r="M291" s="10">
        <v>-250</v>
      </c>
      <c r="O291" s="8" t="s">
        <v>11</v>
      </c>
      <c r="P291" s="10"/>
      <c r="Q291" s="7" t="s">
        <v>11</v>
      </c>
      <c r="R291" s="10"/>
      <c r="S291" s="10"/>
    </row>
    <row r="292" spans="3:19" x14ac:dyDescent="0.25">
      <c r="C292" s="5" t="s">
        <v>36</v>
      </c>
      <c r="D292" s="6"/>
      <c r="E292" s="7" t="s">
        <v>11</v>
      </c>
      <c r="F292" s="6"/>
      <c r="G292" s="6">
        <f>SUM(G288:G291)</f>
        <v>-870</v>
      </c>
      <c r="I292" s="5" t="s">
        <v>36</v>
      </c>
      <c r="J292" s="6"/>
      <c r="K292" s="7" t="s">
        <v>11</v>
      </c>
      <c r="L292" s="6"/>
      <c r="M292" s="6">
        <f>SUM(M288:M291)</f>
        <v>-870</v>
      </c>
      <c r="O292" s="5" t="s">
        <v>21</v>
      </c>
      <c r="P292" s="6"/>
      <c r="Q292" s="7" t="s">
        <v>11</v>
      </c>
      <c r="R292" s="6"/>
      <c r="S292" s="6"/>
    </row>
    <row r="293" spans="3:19" x14ac:dyDescent="0.25">
      <c r="C293" s="5" t="s">
        <v>37</v>
      </c>
      <c r="D293" s="6"/>
      <c r="E293" s="7" t="s">
        <v>11</v>
      </c>
      <c r="F293" s="6"/>
      <c r="G293" s="6">
        <f>SUM(G286,G292)</f>
        <v>-1167.0250000000001</v>
      </c>
      <c r="I293" s="5" t="s">
        <v>37</v>
      </c>
      <c r="J293" s="6"/>
      <c r="K293" s="7" t="s">
        <v>11</v>
      </c>
      <c r="L293" s="6"/>
      <c r="M293" s="6">
        <f>SUM(M286,M292)</f>
        <v>-1143.9000000000001</v>
      </c>
      <c r="O293" s="8" t="s">
        <v>93</v>
      </c>
      <c r="P293" s="10">
        <v>-74</v>
      </c>
      <c r="Q293" s="7" t="s">
        <v>23</v>
      </c>
      <c r="R293" s="11">
        <v>2.2999999999999998</v>
      </c>
      <c r="S293" s="10">
        <f>P293*R293</f>
        <v>-170.2</v>
      </c>
    </row>
    <row r="294" spans="3:19" x14ac:dyDescent="0.25">
      <c r="C294" s="5" t="s">
        <v>110</v>
      </c>
      <c r="D294" s="6"/>
      <c r="E294" s="7" t="s">
        <v>11</v>
      </c>
      <c r="F294" s="6"/>
      <c r="G294" s="6">
        <f>SUM(G281,G293)</f>
        <v>4642.1749999999993</v>
      </c>
      <c r="I294" s="5" t="s">
        <v>110</v>
      </c>
      <c r="J294" s="6"/>
      <c r="K294" s="7" t="s">
        <v>11</v>
      </c>
      <c r="L294" s="6"/>
      <c r="M294" s="6">
        <f>SUM(M281,M293)</f>
        <v>5508.5</v>
      </c>
      <c r="O294" s="8" t="s">
        <v>56</v>
      </c>
      <c r="P294" s="10">
        <v>-498</v>
      </c>
      <c r="Q294" s="7" t="s">
        <v>23</v>
      </c>
      <c r="R294" s="11">
        <v>1.75</v>
      </c>
      <c r="S294" s="10">
        <f>P294*R294</f>
        <v>-871.5</v>
      </c>
    </row>
    <row r="295" spans="3:19" x14ac:dyDescent="0.25">
      <c r="C295" s="1"/>
      <c r="D295" s="1"/>
      <c r="E295" s="1"/>
      <c r="F295" s="1"/>
      <c r="G295" s="1"/>
      <c r="I295" s="1"/>
      <c r="J295" s="1"/>
      <c r="K295" s="1"/>
      <c r="L295" s="1"/>
      <c r="M295" s="1"/>
      <c r="O295" s="8" t="s">
        <v>94</v>
      </c>
      <c r="P295" s="10">
        <v>-1625</v>
      </c>
      <c r="Q295" s="7" t="s">
        <v>23</v>
      </c>
      <c r="R295" s="11"/>
      <c r="S295" s="10"/>
    </row>
    <row r="296" spans="3:19" x14ac:dyDescent="0.25">
      <c r="C296" s="2" t="s">
        <v>102</v>
      </c>
      <c r="D296" s="1"/>
      <c r="E296" s="1"/>
      <c r="F296" s="1"/>
      <c r="G296" s="1"/>
      <c r="I296" s="2" t="s">
        <v>102</v>
      </c>
      <c r="J296" s="1"/>
      <c r="K296" s="1"/>
      <c r="L296" s="1"/>
      <c r="M296" s="1"/>
      <c r="O296" s="8" t="s">
        <v>95</v>
      </c>
      <c r="P296" s="10"/>
      <c r="Q296" s="7" t="s">
        <v>23</v>
      </c>
      <c r="R296" s="10"/>
      <c r="S296" s="10">
        <v>-295</v>
      </c>
    </row>
    <row r="297" spans="3:19" x14ac:dyDescent="0.25">
      <c r="C297" s="2" t="s">
        <v>103</v>
      </c>
      <c r="D297" s="1"/>
      <c r="E297" s="1"/>
      <c r="F297" s="1"/>
      <c r="G297" s="1"/>
      <c r="I297" s="2" t="s">
        <v>103</v>
      </c>
      <c r="J297" s="1"/>
      <c r="K297" s="1"/>
      <c r="L297" s="1"/>
      <c r="M297" s="1"/>
      <c r="O297" s="8" t="s">
        <v>96</v>
      </c>
      <c r="P297" s="10"/>
      <c r="Q297" s="7" t="s">
        <v>23</v>
      </c>
      <c r="R297" s="10"/>
      <c r="S297" s="10">
        <v>-190</v>
      </c>
    </row>
    <row r="298" spans="3:19" x14ac:dyDescent="0.25">
      <c r="C298" s="1"/>
      <c r="D298" s="1"/>
      <c r="E298" s="1"/>
      <c r="F298" s="1"/>
      <c r="G298" s="1"/>
      <c r="I298" s="1"/>
      <c r="J298" s="1"/>
      <c r="K298" s="1"/>
      <c r="L298" s="1"/>
      <c r="M298" s="1"/>
      <c r="O298" s="8" t="s">
        <v>71</v>
      </c>
      <c r="P298" s="10">
        <v>-2169</v>
      </c>
      <c r="Q298" s="7" t="s">
        <v>27</v>
      </c>
      <c r="R298" s="11">
        <v>1</v>
      </c>
      <c r="S298" s="10">
        <f>P298*R298</f>
        <v>-2169</v>
      </c>
    </row>
    <row r="299" spans="3:19" x14ac:dyDescent="0.25">
      <c r="C299" s="2" t="s">
        <v>39</v>
      </c>
      <c r="D299" s="1"/>
      <c r="E299" s="1"/>
      <c r="F299" s="1"/>
      <c r="G299" s="1"/>
      <c r="I299" s="2" t="s">
        <v>39</v>
      </c>
      <c r="J299" s="1"/>
      <c r="K299" s="1"/>
      <c r="L299" s="1"/>
      <c r="M299" s="1"/>
      <c r="O299" s="8" t="s">
        <v>70</v>
      </c>
      <c r="P299" s="10">
        <v>-636</v>
      </c>
      <c r="Q299" s="7" t="s">
        <v>27</v>
      </c>
      <c r="R299" s="11">
        <v>1.33</v>
      </c>
      <c r="S299" s="10">
        <f>P299*R299</f>
        <v>-845.88</v>
      </c>
    </row>
    <row r="300" spans="3:19" x14ac:dyDescent="0.25">
      <c r="C300" s="1"/>
      <c r="D300" s="1"/>
      <c r="E300" s="1"/>
      <c r="F300" s="1"/>
      <c r="G300" s="1"/>
      <c r="I300" s="1"/>
      <c r="J300" s="1"/>
      <c r="K300" s="1"/>
      <c r="L300" s="1"/>
      <c r="M300" s="1"/>
      <c r="O300" s="8" t="s">
        <v>26</v>
      </c>
      <c r="P300" s="10">
        <v>-636</v>
      </c>
      <c r="Q300" s="7" t="s">
        <v>27</v>
      </c>
      <c r="R300" s="11">
        <v>1</v>
      </c>
      <c r="S300" s="10">
        <f>P300*R300</f>
        <v>-636</v>
      </c>
    </row>
    <row r="301" spans="3:19" x14ac:dyDescent="0.25">
      <c r="C301" s="2" t="s">
        <v>111</v>
      </c>
      <c r="D301" s="1"/>
      <c r="E301" s="1"/>
      <c r="F301" s="1"/>
      <c r="G301" s="1"/>
      <c r="I301" s="2" t="s">
        <v>111</v>
      </c>
      <c r="J301" s="1"/>
      <c r="K301" s="1"/>
      <c r="L301" s="1"/>
      <c r="M301" s="1"/>
      <c r="O301" s="8" t="s">
        <v>97</v>
      </c>
      <c r="P301" s="10">
        <v>-1000</v>
      </c>
      <c r="Q301" s="7" t="s">
        <v>23</v>
      </c>
      <c r="R301" s="11">
        <v>0.55000000000000004</v>
      </c>
      <c r="S301" s="10">
        <f>P301*R301</f>
        <v>-550</v>
      </c>
    </row>
    <row r="302" spans="3:19" x14ac:dyDescent="0.25">
      <c r="C302" s="2" t="s">
        <v>112</v>
      </c>
      <c r="D302" s="1"/>
      <c r="E302" s="1"/>
      <c r="F302" s="1"/>
      <c r="G302" s="1"/>
      <c r="I302" s="2" t="s">
        <v>112</v>
      </c>
      <c r="J302" s="1"/>
      <c r="K302" s="1"/>
      <c r="L302" s="1"/>
      <c r="M302" s="1"/>
      <c r="O302" s="5" t="s">
        <v>29</v>
      </c>
      <c r="P302" s="6"/>
      <c r="Q302" s="7" t="s">
        <v>11</v>
      </c>
      <c r="R302" s="6"/>
      <c r="S302" s="6">
        <f>SUM(S293:S301)</f>
        <v>-5727.58</v>
      </c>
    </row>
    <row r="303" spans="3:19" x14ac:dyDescent="0.25">
      <c r="C303" s="1"/>
      <c r="D303" s="1"/>
      <c r="E303" s="1"/>
      <c r="F303" s="1"/>
      <c r="G303" s="1"/>
      <c r="I303" s="1"/>
      <c r="J303" s="1"/>
      <c r="K303" s="1"/>
      <c r="L303" s="1"/>
      <c r="M303" s="1"/>
      <c r="O303" s="8" t="s">
        <v>11</v>
      </c>
      <c r="P303" s="10"/>
      <c r="Q303" s="7" t="s">
        <v>11</v>
      </c>
      <c r="R303" s="10"/>
      <c r="S303" s="10"/>
    </row>
    <row r="304" spans="3:19" x14ac:dyDescent="0.25">
      <c r="C304" s="2" t="s">
        <v>113</v>
      </c>
      <c r="D304" s="1"/>
      <c r="E304" s="1"/>
      <c r="F304" s="1"/>
      <c r="G304" s="1"/>
      <c r="I304" s="2" t="s">
        <v>113</v>
      </c>
      <c r="J304" s="1"/>
      <c r="K304" s="1"/>
      <c r="L304" s="1"/>
      <c r="M304" s="1"/>
      <c r="O304" s="8" t="s">
        <v>30</v>
      </c>
      <c r="P304" s="10"/>
      <c r="Q304" s="7" t="s">
        <v>31</v>
      </c>
      <c r="R304" s="10"/>
      <c r="S304" s="10">
        <v>-200</v>
      </c>
    </row>
    <row r="305" spans="3:19" x14ac:dyDescent="0.25">
      <c r="C305" s="2" t="s">
        <v>114</v>
      </c>
      <c r="D305" s="1"/>
      <c r="E305" s="1"/>
      <c r="F305" s="1"/>
      <c r="G305" s="1"/>
      <c r="I305" s="2" t="s">
        <v>114</v>
      </c>
      <c r="J305" s="1"/>
      <c r="K305" s="1"/>
      <c r="L305" s="1"/>
      <c r="M305" s="1"/>
      <c r="O305" s="8" t="s">
        <v>98</v>
      </c>
      <c r="P305" s="10"/>
      <c r="Q305" s="7" t="s">
        <v>31</v>
      </c>
      <c r="R305" s="10"/>
      <c r="S305" s="10">
        <v>-100</v>
      </c>
    </row>
    <row r="306" spans="3:19" x14ac:dyDescent="0.25">
      <c r="O306" s="8" t="s">
        <v>99</v>
      </c>
      <c r="P306" s="10"/>
      <c r="Q306" s="7" t="s">
        <v>31</v>
      </c>
      <c r="R306" s="10"/>
      <c r="S306" s="10">
        <v>-35</v>
      </c>
    </row>
    <row r="307" spans="3:19" x14ac:dyDescent="0.25">
      <c r="O307" s="8" t="s">
        <v>100</v>
      </c>
      <c r="P307" s="10"/>
      <c r="Q307" s="7" t="s">
        <v>31</v>
      </c>
      <c r="R307" s="10"/>
      <c r="S307" s="10">
        <v>-50</v>
      </c>
    </row>
    <row r="308" spans="3:19" x14ac:dyDescent="0.25">
      <c r="O308" s="8" t="s">
        <v>34</v>
      </c>
      <c r="P308" s="10"/>
      <c r="Q308" s="7" t="s">
        <v>23</v>
      </c>
      <c r="R308" s="10"/>
      <c r="S308" s="10">
        <v>-400</v>
      </c>
    </row>
    <row r="309" spans="3:19" x14ac:dyDescent="0.25">
      <c r="O309" s="8" t="s">
        <v>35</v>
      </c>
      <c r="P309" s="10"/>
      <c r="Q309" s="7" t="s">
        <v>11</v>
      </c>
      <c r="R309" s="10"/>
      <c r="S309" s="10">
        <v>-200</v>
      </c>
    </row>
    <row r="310" spans="3:19" x14ac:dyDescent="0.25">
      <c r="O310" s="5" t="s">
        <v>36</v>
      </c>
      <c r="P310" s="6"/>
      <c r="Q310" s="7" t="s">
        <v>11</v>
      </c>
      <c r="R310" s="6"/>
      <c r="S310" s="6">
        <f>SUM(S304:S309)</f>
        <v>-985</v>
      </c>
    </row>
    <row r="311" spans="3:19" x14ac:dyDescent="0.25">
      <c r="O311" s="5" t="s">
        <v>37</v>
      </c>
      <c r="P311" s="6"/>
      <c r="Q311" s="7" t="s">
        <v>11</v>
      </c>
      <c r="R311" s="6"/>
      <c r="S311" s="6">
        <f>SUM(S302,S310)</f>
        <v>-6712.58</v>
      </c>
    </row>
    <row r="312" spans="3:19" x14ac:dyDescent="0.25">
      <c r="O312" s="5" t="s">
        <v>101</v>
      </c>
      <c r="P312" s="6"/>
      <c r="Q312" s="7" t="s">
        <v>11</v>
      </c>
      <c r="R312" s="6"/>
      <c r="S312" s="6">
        <f>SUM(S290,S311)</f>
        <v>2996.6280000000006</v>
      </c>
    </row>
    <row r="313" spans="3:19" x14ac:dyDescent="0.25">
      <c r="O313" s="1"/>
      <c r="P313" s="1"/>
      <c r="Q313" s="1"/>
      <c r="R313" s="1"/>
      <c r="S313" s="1"/>
    </row>
    <row r="314" spans="3:19" x14ac:dyDescent="0.25">
      <c r="O314" s="2" t="s">
        <v>102</v>
      </c>
      <c r="P314" s="1"/>
      <c r="Q314" s="1"/>
      <c r="R314" s="1"/>
      <c r="S314" s="1"/>
    </row>
    <row r="315" spans="3:19" x14ac:dyDescent="0.25">
      <c r="O315" s="2" t="s">
        <v>103</v>
      </c>
      <c r="P315" s="1"/>
      <c r="Q315" s="1"/>
      <c r="R315" s="1"/>
      <c r="S315" s="1"/>
    </row>
    <row r="316" spans="3:19" x14ac:dyDescent="0.25">
      <c r="O316" s="1"/>
      <c r="P316" s="1"/>
      <c r="Q316" s="1"/>
      <c r="R316" s="1"/>
      <c r="S316" s="1"/>
    </row>
    <row r="317" spans="3:19" x14ac:dyDescent="0.25">
      <c r="O317" s="2" t="s">
        <v>39</v>
      </c>
      <c r="P317" s="1"/>
      <c r="Q317" s="1"/>
      <c r="R317" s="1"/>
      <c r="S317" s="1"/>
    </row>
    <row r="318" spans="3:19" x14ac:dyDescent="0.25">
      <c r="O318" s="1"/>
      <c r="P318" s="1"/>
      <c r="Q318" s="1"/>
      <c r="R318" s="1"/>
      <c r="S318" s="1"/>
    </row>
    <row r="319" spans="3:19" x14ac:dyDescent="0.25">
      <c r="O319" s="1" t="s">
        <v>104</v>
      </c>
      <c r="P319" s="1"/>
      <c r="Q319" s="1"/>
      <c r="R319" s="1"/>
      <c r="S319" s="1"/>
    </row>
    <row r="320" spans="3:19" x14ac:dyDescent="0.25">
      <c r="O320" s="2" t="s">
        <v>1</v>
      </c>
      <c r="P320" s="2" t="s">
        <v>2</v>
      </c>
      <c r="Q320" s="1"/>
      <c r="R320" s="1"/>
      <c r="S320" s="1"/>
    </row>
    <row r="321" spans="15:19" x14ac:dyDescent="0.25">
      <c r="O321" s="2" t="s">
        <v>3</v>
      </c>
      <c r="P321" s="2" t="s">
        <v>116</v>
      </c>
      <c r="Q321" s="1"/>
      <c r="R321" s="1"/>
      <c r="S321" s="1"/>
    </row>
    <row r="322" spans="15:19" x14ac:dyDescent="0.25">
      <c r="O322" s="2" t="s">
        <v>5</v>
      </c>
      <c r="P322" s="2" t="s">
        <v>6</v>
      </c>
      <c r="Q322" s="1"/>
      <c r="R322" s="1"/>
      <c r="S322" s="1"/>
    </row>
    <row r="323" spans="15:19" x14ac:dyDescent="0.25">
      <c r="O323" s="1"/>
      <c r="P323" s="1"/>
      <c r="Q323" s="1"/>
      <c r="R323" s="1"/>
      <c r="S323" s="1"/>
    </row>
    <row r="324" spans="15:19" x14ac:dyDescent="0.25">
      <c r="O324" s="3" t="s">
        <v>9</v>
      </c>
      <c r="P324" s="4" t="s">
        <v>10</v>
      </c>
      <c r="Q324" s="4" t="s">
        <v>11</v>
      </c>
      <c r="R324" s="4" t="s">
        <v>12</v>
      </c>
      <c r="S324" s="4" t="s">
        <v>13</v>
      </c>
    </row>
    <row r="325" spans="15:19" x14ac:dyDescent="0.25">
      <c r="O325" s="5" t="s">
        <v>14</v>
      </c>
      <c r="P325" s="6"/>
      <c r="Q325" s="7" t="s">
        <v>11</v>
      </c>
      <c r="R325" s="6"/>
      <c r="S325" s="6"/>
    </row>
    <row r="326" spans="15:19" x14ac:dyDescent="0.25">
      <c r="O326" s="5" t="s">
        <v>89</v>
      </c>
      <c r="P326" s="6"/>
      <c r="Q326" s="7" t="s">
        <v>11</v>
      </c>
      <c r="R326" s="6"/>
      <c r="S326" s="6"/>
    </row>
    <row r="327" spans="15:19" x14ac:dyDescent="0.25">
      <c r="O327" s="8" t="s">
        <v>105</v>
      </c>
      <c r="P327" s="11">
        <v>-1</v>
      </c>
      <c r="Q327" s="7" t="s">
        <v>16</v>
      </c>
      <c r="R327" s="10">
        <v>4500</v>
      </c>
      <c r="S327" s="10">
        <f>P327*R327</f>
        <v>-4500</v>
      </c>
    </row>
    <row r="328" spans="15:19" x14ac:dyDescent="0.25">
      <c r="O328" s="8" t="s">
        <v>106</v>
      </c>
      <c r="P328" s="11">
        <v>0.98</v>
      </c>
      <c r="Q328" s="7" t="s">
        <v>16</v>
      </c>
      <c r="R328" s="10">
        <v>10560</v>
      </c>
      <c r="S328" s="10">
        <f>P328*R328</f>
        <v>10348.799999999999</v>
      </c>
    </row>
    <row r="329" spans="15:19" x14ac:dyDescent="0.25">
      <c r="O329" s="8" t="s">
        <v>18</v>
      </c>
      <c r="P329" s="11">
        <v>0.98</v>
      </c>
      <c r="Q329" s="7" t="s">
        <v>16</v>
      </c>
      <c r="R329" s="10">
        <v>900</v>
      </c>
      <c r="S329" s="10">
        <f>P329*R329</f>
        <v>882</v>
      </c>
    </row>
    <row r="330" spans="15:19" x14ac:dyDescent="0.25">
      <c r="O330" s="8" t="s">
        <v>11</v>
      </c>
      <c r="P330" s="10"/>
      <c r="Q330" s="7" t="s">
        <v>11</v>
      </c>
      <c r="R330" s="10"/>
      <c r="S330" s="10"/>
    </row>
    <row r="331" spans="15:19" x14ac:dyDescent="0.25">
      <c r="O331" s="8" t="s">
        <v>19</v>
      </c>
      <c r="P331" s="10"/>
      <c r="Q331" s="7" t="s">
        <v>11</v>
      </c>
      <c r="R331" s="10"/>
      <c r="S331" s="10"/>
    </row>
    <row r="332" spans="15:19" x14ac:dyDescent="0.25">
      <c r="O332" s="8" t="s">
        <v>11</v>
      </c>
      <c r="P332" s="10"/>
      <c r="Q332" s="7" t="s">
        <v>11</v>
      </c>
      <c r="R332" s="10"/>
      <c r="S332" s="10"/>
    </row>
    <row r="333" spans="15:19" x14ac:dyDescent="0.25">
      <c r="O333" s="5" t="s">
        <v>20</v>
      </c>
      <c r="P333" s="6"/>
      <c r="Q333" s="7" t="s">
        <v>11</v>
      </c>
      <c r="R333" s="6"/>
      <c r="S333" s="6">
        <f>SUM(S326:S332)</f>
        <v>6730.7999999999993</v>
      </c>
    </row>
    <row r="334" spans="15:19" x14ac:dyDescent="0.25">
      <c r="O334" s="8" t="s">
        <v>11</v>
      </c>
      <c r="P334" s="10"/>
      <c r="Q334" s="7" t="s">
        <v>11</v>
      </c>
      <c r="R334" s="10"/>
      <c r="S334" s="10"/>
    </row>
    <row r="335" spans="15:19" x14ac:dyDescent="0.25">
      <c r="O335" s="5" t="s">
        <v>21</v>
      </c>
      <c r="P335" s="6"/>
      <c r="Q335" s="7" t="s">
        <v>11</v>
      </c>
      <c r="R335" s="6"/>
      <c r="S335" s="6"/>
    </row>
    <row r="336" spans="15:19" x14ac:dyDescent="0.25">
      <c r="O336" s="8" t="s">
        <v>93</v>
      </c>
      <c r="P336" s="10">
        <v>-74</v>
      </c>
      <c r="Q336" s="7" t="s">
        <v>23</v>
      </c>
      <c r="R336" s="11">
        <v>2.2999999999999998</v>
      </c>
      <c r="S336" s="10">
        <f>P336*R336</f>
        <v>-170.2</v>
      </c>
    </row>
    <row r="337" spans="15:19" x14ac:dyDescent="0.25">
      <c r="O337" s="8" t="s">
        <v>108</v>
      </c>
      <c r="P337" s="10">
        <v>-25</v>
      </c>
      <c r="Q337" s="7" t="s">
        <v>23</v>
      </c>
      <c r="R337" s="11">
        <v>4</v>
      </c>
      <c r="S337" s="10">
        <f>P337*R337</f>
        <v>-100</v>
      </c>
    </row>
    <row r="338" spans="15:19" x14ac:dyDescent="0.25">
      <c r="O338" s="5" t="s">
        <v>29</v>
      </c>
      <c r="P338" s="6"/>
      <c r="Q338" s="7" t="s">
        <v>11</v>
      </c>
      <c r="R338" s="6"/>
      <c r="S338" s="6">
        <f>SUM(S336:S337)</f>
        <v>-270.2</v>
      </c>
    </row>
    <row r="339" spans="15:19" x14ac:dyDescent="0.25">
      <c r="O339" s="8" t="s">
        <v>11</v>
      </c>
      <c r="P339" s="10"/>
      <c r="Q339" s="7" t="s">
        <v>11</v>
      </c>
      <c r="R339" s="10"/>
      <c r="S339" s="10"/>
    </row>
    <row r="340" spans="15:19" x14ac:dyDescent="0.25">
      <c r="O340" s="8" t="s">
        <v>30</v>
      </c>
      <c r="P340" s="10"/>
      <c r="Q340" s="7" t="s">
        <v>31</v>
      </c>
      <c r="R340" s="10"/>
      <c r="S340" s="10">
        <v>-135</v>
      </c>
    </row>
    <row r="341" spans="15:19" x14ac:dyDescent="0.25">
      <c r="O341" s="8" t="s">
        <v>109</v>
      </c>
      <c r="P341" s="10"/>
      <c r="Q341" s="7" t="s">
        <v>31</v>
      </c>
      <c r="R341" s="10"/>
      <c r="S341" s="10">
        <v>-150</v>
      </c>
    </row>
    <row r="342" spans="15:19" x14ac:dyDescent="0.25">
      <c r="O342" s="8" t="s">
        <v>34</v>
      </c>
      <c r="P342" s="10"/>
      <c r="Q342" s="7" t="s">
        <v>23</v>
      </c>
      <c r="R342" s="10"/>
      <c r="S342" s="10">
        <v>-350</v>
      </c>
    </row>
    <row r="343" spans="15:19" x14ac:dyDescent="0.25">
      <c r="O343" s="8" t="s">
        <v>35</v>
      </c>
      <c r="P343" s="10"/>
      <c r="Q343" s="7" t="s">
        <v>11</v>
      </c>
      <c r="R343" s="10"/>
      <c r="S343" s="10">
        <v>-300</v>
      </c>
    </row>
    <row r="344" spans="15:19" x14ac:dyDescent="0.25">
      <c r="O344" s="5" t="s">
        <v>36</v>
      </c>
      <c r="P344" s="6"/>
      <c r="Q344" s="7" t="s">
        <v>11</v>
      </c>
      <c r="R344" s="6"/>
      <c r="S344" s="6">
        <f>SUM(S340:S343)</f>
        <v>-935</v>
      </c>
    </row>
    <row r="345" spans="15:19" x14ac:dyDescent="0.25">
      <c r="O345" s="5" t="s">
        <v>37</v>
      </c>
      <c r="P345" s="6"/>
      <c r="Q345" s="7" t="s">
        <v>11</v>
      </c>
      <c r="R345" s="6"/>
      <c r="S345" s="6">
        <f>SUM(S338,S344)</f>
        <v>-1205.2</v>
      </c>
    </row>
    <row r="346" spans="15:19" x14ac:dyDescent="0.25">
      <c r="O346" s="5" t="s">
        <v>110</v>
      </c>
      <c r="P346" s="6"/>
      <c r="Q346" s="7" t="s">
        <v>11</v>
      </c>
      <c r="R346" s="6"/>
      <c r="S346" s="6">
        <f>SUM(S333,S345)</f>
        <v>5525.5999999999995</v>
      </c>
    </row>
    <row r="347" spans="15:19" x14ac:dyDescent="0.25">
      <c r="O347" s="1"/>
      <c r="P347" s="1"/>
      <c r="Q347" s="1"/>
      <c r="R347" s="1"/>
      <c r="S347" s="1"/>
    </row>
    <row r="348" spans="15:19" x14ac:dyDescent="0.25">
      <c r="O348" s="2" t="s">
        <v>102</v>
      </c>
      <c r="P348" s="1"/>
      <c r="Q348" s="1"/>
      <c r="R348" s="1"/>
      <c r="S348" s="1"/>
    </row>
    <row r="349" spans="15:19" x14ac:dyDescent="0.25">
      <c r="O349" s="2" t="s">
        <v>103</v>
      </c>
      <c r="P349" s="1"/>
      <c r="Q349" s="1"/>
      <c r="R349" s="1"/>
      <c r="S349" s="1"/>
    </row>
    <row r="350" spans="15:19" x14ac:dyDescent="0.25">
      <c r="O350" s="1"/>
      <c r="P350" s="1"/>
      <c r="Q350" s="1"/>
      <c r="R350" s="1"/>
      <c r="S350" s="1"/>
    </row>
    <row r="351" spans="15:19" x14ac:dyDescent="0.25">
      <c r="O351" s="2" t="s">
        <v>39</v>
      </c>
      <c r="P351" s="1"/>
      <c r="Q351" s="1"/>
      <c r="R351" s="1"/>
      <c r="S351" s="1"/>
    </row>
    <row r="352" spans="15:19" x14ac:dyDescent="0.25">
      <c r="O352" s="1"/>
      <c r="P352" s="1"/>
      <c r="Q352" s="1"/>
      <c r="R352" s="1"/>
      <c r="S352" s="1"/>
    </row>
    <row r="353" spans="15:19" x14ac:dyDescent="0.25">
      <c r="O353" s="2" t="s">
        <v>111</v>
      </c>
      <c r="P353" s="1"/>
      <c r="Q353" s="1"/>
      <c r="R353" s="1"/>
      <c r="S353" s="1"/>
    </row>
    <row r="354" spans="15:19" x14ac:dyDescent="0.25">
      <c r="O354" s="2" t="s">
        <v>112</v>
      </c>
      <c r="P354" s="1"/>
      <c r="Q354" s="1"/>
      <c r="R354" s="1"/>
      <c r="S354" s="1"/>
    </row>
    <row r="355" spans="15:19" x14ac:dyDescent="0.25">
      <c r="O355" s="1"/>
      <c r="P355" s="1"/>
      <c r="Q355" s="1"/>
      <c r="R355" s="1"/>
      <c r="S355" s="1"/>
    </row>
    <row r="356" spans="15:19" x14ac:dyDescent="0.25">
      <c r="O356" s="2" t="s">
        <v>113</v>
      </c>
      <c r="P356" s="1"/>
      <c r="Q356" s="1"/>
      <c r="R356" s="1"/>
      <c r="S356" s="1"/>
    </row>
    <row r="357" spans="15:19" x14ac:dyDescent="0.25">
      <c r="O357" s="2" t="s">
        <v>114</v>
      </c>
      <c r="P357" s="1"/>
      <c r="Q357" s="1"/>
      <c r="R357" s="1"/>
      <c r="S35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227A-A31F-4469-91F4-4F0BE486340A}">
  <dimension ref="C1:S340"/>
  <sheetViews>
    <sheetView workbookViewId="0">
      <selection activeCell="O1" sqref="O1:S340"/>
    </sheetView>
  </sheetViews>
  <sheetFormatPr defaultRowHeight="15" x14ac:dyDescent="0.25"/>
  <sheetData>
    <row r="1" spans="3:19" x14ac:dyDescent="0.25">
      <c r="C1" s="1" t="s">
        <v>0</v>
      </c>
      <c r="D1" s="1"/>
      <c r="E1" s="1"/>
      <c r="F1" s="1"/>
      <c r="G1" s="1"/>
      <c r="I1" s="1" t="s">
        <v>0</v>
      </c>
      <c r="J1" s="1"/>
      <c r="K1" s="1"/>
      <c r="L1" s="1"/>
      <c r="M1" s="1"/>
      <c r="O1" s="1" t="s">
        <v>0</v>
      </c>
      <c r="P1" s="1"/>
      <c r="Q1" s="1"/>
      <c r="R1" s="1"/>
      <c r="S1" s="1"/>
    </row>
    <row r="2" spans="3:19" x14ac:dyDescent="0.25">
      <c r="C2" s="2" t="s">
        <v>1</v>
      </c>
      <c r="D2" s="2" t="s">
        <v>2</v>
      </c>
      <c r="E2" s="1"/>
      <c r="F2" s="1"/>
      <c r="G2" s="1"/>
      <c r="I2" s="2" t="s">
        <v>1</v>
      </c>
      <c r="J2" s="2" t="s">
        <v>2</v>
      </c>
      <c r="K2" s="1"/>
      <c r="L2" s="1"/>
      <c r="M2" s="1"/>
      <c r="O2" s="2" t="s">
        <v>1</v>
      </c>
      <c r="P2" s="2" t="s">
        <v>2</v>
      </c>
      <c r="Q2" s="1"/>
      <c r="R2" s="1"/>
      <c r="S2" s="1"/>
    </row>
    <row r="3" spans="3:19" x14ac:dyDescent="0.25">
      <c r="C3" s="2" t="s">
        <v>3</v>
      </c>
      <c r="D3" s="2" t="s">
        <v>4</v>
      </c>
      <c r="E3" s="1"/>
      <c r="F3" s="1"/>
      <c r="G3" s="1"/>
      <c r="I3" s="2" t="s">
        <v>3</v>
      </c>
      <c r="J3" s="2" t="s">
        <v>115</v>
      </c>
      <c r="K3" s="1"/>
      <c r="L3" s="1"/>
      <c r="M3" s="1"/>
      <c r="O3" s="2" t="s">
        <v>3</v>
      </c>
      <c r="P3" s="2" t="s">
        <v>116</v>
      </c>
      <c r="Q3" s="1"/>
      <c r="R3" s="1"/>
      <c r="S3" s="1"/>
    </row>
    <row r="4" spans="3:19" x14ac:dyDescent="0.25">
      <c r="C4" s="2" t="s">
        <v>5</v>
      </c>
      <c r="D4" s="2" t="s">
        <v>135</v>
      </c>
      <c r="E4" s="1"/>
      <c r="F4" s="1"/>
      <c r="G4" s="1"/>
      <c r="I4" s="2" t="s">
        <v>5</v>
      </c>
      <c r="J4" s="2" t="s">
        <v>135</v>
      </c>
      <c r="K4" s="1"/>
      <c r="L4" s="1"/>
      <c r="M4" s="1"/>
      <c r="O4" s="2" t="s">
        <v>5</v>
      </c>
      <c r="P4" s="2" t="s">
        <v>135</v>
      </c>
      <c r="Q4" s="1"/>
      <c r="R4" s="1"/>
      <c r="S4" s="1"/>
    </row>
    <row r="5" spans="3:19" x14ac:dyDescent="0.25">
      <c r="C5" s="2" t="s">
        <v>7</v>
      </c>
      <c r="D5" s="2" t="s">
        <v>8</v>
      </c>
      <c r="E5" s="1"/>
      <c r="F5" s="1"/>
      <c r="G5" s="1"/>
      <c r="I5" s="2" t="s">
        <v>7</v>
      </c>
      <c r="J5" s="2" t="s">
        <v>8</v>
      </c>
      <c r="K5" s="1"/>
      <c r="L5" s="1"/>
      <c r="M5" s="1"/>
      <c r="O5" s="2" t="s">
        <v>7</v>
      </c>
      <c r="P5" s="2" t="s">
        <v>8</v>
      </c>
      <c r="Q5" s="1"/>
      <c r="R5" s="1"/>
      <c r="S5" s="1"/>
    </row>
    <row r="6" spans="3:19" x14ac:dyDescent="0.25">
      <c r="C6" s="1"/>
      <c r="D6" s="1"/>
      <c r="E6" s="1"/>
      <c r="F6" s="1"/>
      <c r="G6" s="1"/>
      <c r="I6" s="1"/>
      <c r="J6" s="1"/>
      <c r="K6" s="1"/>
      <c r="L6" s="1"/>
      <c r="M6" s="1"/>
      <c r="O6" s="1"/>
      <c r="P6" s="1"/>
      <c r="Q6" s="1"/>
      <c r="R6" s="1"/>
      <c r="S6" s="1"/>
    </row>
    <row r="7" spans="3:19" x14ac:dyDescent="0.25">
      <c r="C7" s="3" t="s">
        <v>9</v>
      </c>
      <c r="D7" s="4" t="s">
        <v>10</v>
      </c>
      <c r="E7" s="4" t="s">
        <v>11</v>
      </c>
      <c r="F7" s="4" t="s">
        <v>12</v>
      </c>
      <c r="G7" s="4" t="s">
        <v>13</v>
      </c>
      <c r="I7" s="3" t="s">
        <v>9</v>
      </c>
      <c r="J7" s="4" t="s">
        <v>10</v>
      </c>
      <c r="K7" s="4" t="s">
        <v>11</v>
      </c>
      <c r="L7" s="4" t="s">
        <v>12</v>
      </c>
      <c r="M7" s="4" t="s">
        <v>13</v>
      </c>
      <c r="O7" s="3" t="s">
        <v>9</v>
      </c>
      <c r="P7" s="4" t="s">
        <v>10</v>
      </c>
      <c r="Q7" s="4" t="s">
        <v>11</v>
      </c>
      <c r="R7" s="4" t="s">
        <v>12</v>
      </c>
      <c r="S7" s="4" t="s">
        <v>13</v>
      </c>
    </row>
    <row r="8" spans="3:19" x14ac:dyDescent="0.25">
      <c r="C8" s="1"/>
      <c r="D8" s="1"/>
      <c r="E8" s="1"/>
      <c r="F8" s="1"/>
      <c r="G8" s="1"/>
      <c r="I8" s="1"/>
      <c r="J8" s="1"/>
      <c r="K8" s="1"/>
      <c r="L8" s="1"/>
      <c r="M8" s="1"/>
      <c r="O8" s="5" t="s">
        <v>14</v>
      </c>
      <c r="P8" s="6"/>
      <c r="Q8" s="7" t="s">
        <v>11</v>
      </c>
      <c r="R8" s="6"/>
      <c r="S8" s="6"/>
    </row>
    <row r="9" spans="3:19" x14ac:dyDescent="0.25">
      <c r="C9" s="2" t="s">
        <v>136</v>
      </c>
      <c r="D9" s="1"/>
      <c r="E9" s="1"/>
      <c r="F9" s="1"/>
      <c r="G9" s="1"/>
      <c r="I9" s="2" t="s">
        <v>136</v>
      </c>
      <c r="J9" s="1"/>
      <c r="K9" s="1"/>
      <c r="L9" s="1"/>
      <c r="M9" s="1"/>
      <c r="O9" s="8" t="s">
        <v>15</v>
      </c>
      <c r="P9" s="9">
        <v>-1.03</v>
      </c>
      <c r="Q9" s="7" t="s">
        <v>16</v>
      </c>
      <c r="R9" s="10">
        <v>800</v>
      </c>
      <c r="S9" s="10">
        <f>P9*R9</f>
        <v>-824</v>
      </c>
    </row>
    <row r="10" spans="3:19" x14ac:dyDescent="0.25">
      <c r="C10" s="1"/>
      <c r="D10" s="1"/>
      <c r="E10" s="1"/>
      <c r="F10" s="1"/>
      <c r="G10" s="1"/>
      <c r="I10" s="1"/>
      <c r="J10" s="1"/>
      <c r="K10" s="1"/>
      <c r="L10" s="1"/>
      <c r="M10" s="1"/>
      <c r="O10" s="8" t="s">
        <v>11</v>
      </c>
      <c r="P10" s="10"/>
      <c r="Q10" s="7" t="s">
        <v>11</v>
      </c>
      <c r="R10" s="10"/>
      <c r="S10" s="10"/>
    </row>
    <row r="11" spans="3:19" x14ac:dyDescent="0.25">
      <c r="C11" s="2" t="s">
        <v>39</v>
      </c>
      <c r="D11" s="1"/>
      <c r="E11" s="1"/>
      <c r="F11" s="1"/>
      <c r="G11" s="1"/>
      <c r="I11" s="2" t="s">
        <v>39</v>
      </c>
      <c r="J11" s="1"/>
      <c r="K11" s="1"/>
      <c r="L11" s="1"/>
      <c r="M11" s="1"/>
      <c r="O11" s="8" t="s">
        <v>19</v>
      </c>
      <c r="P11" s="10"/>
      <c r="Q11" s="7" t="s">
        <v>11</v>
      </c>
      <c r="R11" s="10"/>
      <c r="S11" s="10"/>
    </row>
    <row r="12" spans="3:19" x14ac:dyDescent="0.25">
      <c r="C12" s="1"/>
      <c r="D12" s="1"/>
      <c r="E12" s="1"/>
      <c r="F12" s="1"/>
      <c r="G12" s="1"/>
      <c r="I12" s="1"/>
      <c r="J12" s="1"/>
      <c r="K12" s="1"/>
      <c r="L12" s="1"/>
      <c r="M12" s="1"/>
      <c r="O12" s="8" t="s">
        <v>11</v>
      </c>
      <c r="P12" s="10"/>
      <c r="Q12" s="7" t="s">
        <v>11</v>
      </c>
      <c r="R12" s="10"/>
      <c r="S12" s="10"/>
    </row>
    <row r="13" spans="3:19" x14ac:dyDescent="0.25">
      <c r="C13" s="1" t="s">
        <v>40</v>
      </c>
      <c r="D13" s="1"/>
      <c r="E13" s="1"/>
      <c r="F13" s="1"/>
      <c r="G13" s="1"/>
      <c r="I13" s="1" t="s">
        <v>40</v>
      </c>
      <c r="J13" s="1"/>
      <c r="K13" s="1"/>
      <c r="L13" s="1"/>
      <c r="M13" s="1"/>
      <c r="O13" s="5" t="s">
        <v>20</v>
      </c>
      <c r="P13" s="6"/>
      <c r="Q13" s="7" t="s">
        <v>11</v>
      </c>
      <c r="R13" s="6"/>
      <c r="S13" s="6">
        <f>SUM(S9:S12)</f>
        <v>-824</v>
      </c>
    </row>
    <row r="14" spans="3:19" x14ac:dyDescent="0.25">
      <c r="C14" s="2" t="s">
        <v>1</v>
      </c>
      <c r="D14" s="2" t="s">
        <v>2</v>
      </c>
      <c r="E14" s="1"/>
      <c r="F14" s="1"/>
      <c r="G14" s="1"/>
      <c r="I14" s="2" t="s">
        <v>1</v>
      </c>
      <c r="J14" s="2" t="s">
        <v>2</v>
      </c>
      <c r="K14" s="1"/>
      <c r="L14" s="1"/>
      <c r="M14" s="1"/>
      <c r="O14" s="8" t="s">
        <v>11</v>
      </c>
      <c r="P14" s="10"/>
      <c r="Q14" s="7" t="s">
        <v>11</v>
      </c>
      <c r="R14" s="10"/>
      <c r="S14" s="10"/>
    </row>
    <row r="15" spans="3:19" x14ac:dyDescent="0.25">
      <c r="C15" s="2" t="s">
        <v>3</v>
      </c>
      <c r="D15" s="2" t="s">
        <v>4</v>
      </c>
      <c r="E15" s="1"/>
      <c r="F15" s="1"/>
      <c r="G15" s="1"/>
      <c r="I15" s="2" t="s">
        <v>3</v>
      </c>
      <c r="J15" s="2" t="s">
        <v>115</v>
      </c>
      <c r="K15" s="1"/>
      <c r="L15" s="1"/>
      <c r="M15" s="1"/>
      <c r="O15" s="5" t="s">
        <v>21</v>
      </c>
      <c r="P15" s="6"/>
      <c r="Q15" s="7" t="s">
        <v>11</v>
      </c>
      <c r="R15" s="6"/>
      <c r="S15" s="6"/>
    </row>
    <row r="16" spans="3:19" x14ac:dyDescent="0.25">
      <c r="C16" s="2" t="s">
        <v>5</v>
      </c>
      <c r="D16" s="2" t="s">
        <v>135</v>
      </c>
      <c r="E16" s="1"/>
      <c r="F16" s="1"/>
      <c r="G16" s="1"/>
      <c r="I16" s="2" t="s">
        <v>5</v>
      </c>
      <c r="J16" s="2" t="s">
        <v>135</v>
      </c>
      <c r="K16" s="1"/>
      <c r="L16" s="1"/>
      <c r="M16" s="1"/>
      <c r="O16" s="5" t="s">
        <v>29</v>
      </c>
      <c r="P16" s="6"/>
      <c r="Q16" s="7" t="s">
        <v>11</v>
      </c>
      <c r="R16" s="6"/>
      <c r="S16" s="6"/>
    </row>
    <row r="17" spans="3:19" x14ac:dyDescent="0.25">
      <c r="C17" s="2" t="s">
        <v>7</v>
      </c>
      <c r="D17" s="2" t="s">
        <v>8</v>
      </c>
      <c r="E17" s="1"/>
      <c r="F17" s="1"/>
      <c r="G17" s="1"/>
      <c r="I17" s="2" t="s">
        <v>7</v>
      </c>
      <c r="J17" s="2" t="s">
        <v>8</v>
      </c>
      <c r="K17" s="1"/>
      <c r="L17" s="1"/>
      <c r="M17" s="1"/>
      <c r="O17" s="8" t="s">
        <v>30</v>
      </c>
      <c r="P17" s="10"/>
      <c r="Q17" s="7" t="s">
        <v>31</v>
      </c>
      <c r="R17" s="10"/>
      <c r="S17" s="10">
        <v>-110</v>
      </c>
    </row>
    <row r="18" spans="3:19" x14ac:dyDescent="0.25">
      <c r="C18" s="1"/>
      <c r="D18" s="1"/>
      <c r="E18" s="1"/>
      <c r="F18" s="1"/>
      <c r="G18" s="1"/>
      <c r="I18" s="1"/>
      <c r="J18" s="1"/>
      <c r="K18" s="1"/>
      <c r="L18" s="1"/>
      <c r="M18" s="1"/>
      <c r="O18" s="8" t="s">
        <v>32</v>
      </c>
      <c r="P18" s="10"/>
      <c r="Q18" s="7" t="s">
        <v>31</v>
      </c>
      <c r="R18" s="10"/>
      <c r="S18" s="10">
        <v>-20</v>
      </c>
    </row>
    <row r="19" spans="3:19" x14ac:dyDescent="0.25">
      <c r="C19" s="3" t="s">
        <v>9</v>
      </c>
      <c r="D19" s="4" t="s">
        <v>10</v>
      </c>
      <c r="E19" s="4" t="s">
        <v>11</v>
      </c>
      <c r="F19" s="4" t="s">
        <v>12</v>
      </c>
      <c r="G19" s="4" t="s">
        <v>13</v>
      </c>
      <c r="I19" s="3" t="s">
        <v>9</v>
      </c>
      <c r="J19" s="4" t="s">
        <v>10</v>
      </c>
      <c r="K19" s="4" t="s">
        <v>11</v>
      </c>
      <c r="L19" s="4" t="s">
        <v>12</v>
      </c>
      <c r="M19" s="4" t="s">
        <v>13</v>
      </c>
      <c r="O19" s="8" t="s">
        <v>33</v>
      </c>
      <c r="P19" s="10"/>
      <c r="Q19" s="7" t="s">
        <v>31</v>
      </c>
      <c r="R19" s="10"/>
      <c r="S19" s="10">
        <v>-165</v>
      </c>
    </row>
    <row r="20" spans="3:19" x14ac:dyDescent="0.25">
      <c r="C20" s="1"/>
      <c r="D20" s="1"/>
      <c r="E20" s="1"/>
      <c r="F20" s="1"/>
      <c r="G20" s="1"/>
      <c r="I20" s="1"/>
      <c r="J20" s="1"/>
      <c r="K20" s="1"/>
      <c r="L20" s="1"/>
      <c r="M20" s="1"/>
      <c r="O20" s="8" t="s">
        <v>34</v>
      </c>
      <c r="P20" s="10">
        <v>-700</v>
      </c>
      <c r="Q20" s="7" t="s">
        <v>23</v>
      </c>
      <c r="R20" s="11">
        <v>0.85</v>
      </c>
      <c r="S20" s="10">
        <f>P20*R20</f>
        <v>-595</v>
      </c>
    </row>
    <row r="21" spans="3:19" x14ac:dyDescent="0.25">
      <c r="C21" s="2" t="s">
        <v>136</v>
      </c>
      <c r="D21" s="1"/>
      <c r="E21" s="1"/>
      <c r="F21" s="1"/>
      <c r="G21" s="1"/>
      <c r="I21" s="2" t="s">
        <v>136</v>
      </c>
      <c r="J21" s="1"/>
      <c r="K21" s="1"/>
      <c r="L21" s="1"/>
      <c r="M21" s="1"/>
      <c r="O21" s="8" t="s">
        <v>35</v>
      </c>
      <c r="P21" s="10"/>
      <c r="Q21" s="7" t="s">
        <v>11</v>
      </c>
      <c r="R21" s="10"/>
      <c r="S21" s="10">
        <v>-250</v>
      </c>
    </row>
    <row r="22" spans="3:19" x14ac:dyDescent="0.25">
      <c r="C22" s="1"/>
      <c r="D22" s="1"/>
      <c r="E22" s="1"/>
      <c r="F22" s="1"/>
      <c r="G22" s="1"/>
      <c r="I22" s="1"/>
      <c r="J22" s="1"/>
      <c r="K22" s="1"/>
      <c r="L22" s="1"/>
      <c r="M22" s="1"/>
      <c r="O22" s="5" t="s">
        <v>36</v>
      </c>
      <c r="P22" s="6"/>
      <c r="Q22" s="7" t="s">
        <v>11</v>
      </c>
      <c r="R22" s="6"/>
      <c r="S22" s="6">
        <f>SUM(S17:S21)</f>
        <v>-1140</v>
      </c>
    </row>
    <row r="23" spans="3:19" x14ac:dyDescent="0.25">
      <c r="C23" s="2" t="s">
        <v>39</v>
      </c>
      <c r="D23" s="1"/>
      <c r="E23" s="1"/>
      <c r="F23" s="1"/>
      <c r="G23" s="1"/>
      <c r="I23" s="2" t="s">
        <v>39</v>
      </c>
      <c r="J23" s="1"/>
      <c r="K23" s="1"/>
      <c r="L23" s="1"/>
      <c r="M23" s="1"/>
      <c r="O23" s="5" t="s">
        <v>37</v>
      </c>
      <c r="P23" s="6"/>
      <c r="Q23" s="7" t="s">
        <v>11</v>
      </c>
      <c r="R23" s="6"/>
      <c r="S23" s="6">
        <f>SUM(S16,S22)</f>
        <v>-1140</v>
      </c>
    </row>
    <row r="24" spans="3:19" x14ac:dyDescent="0.25">
      <c r="C24" s="1"/>
      <c r="D24" s="1"/>
      <c r="E24" s="1"/>
      <c r="F24" s="1"/>
      <c r="G24" s="1"/>
      <c r="I24" s="1"/>
      <c r="J24" s="1"/>
      <c r="K24" s="1"/>
      <c r="L24" s="1"/>
      <c r="M24" s="1"/>
      <c r="O24" s="5" t="s">
        <v>38</v>
      </c>
      <c r="P24" s="6"/>
      <c r="Q24" s="7" t="s">
        <v>11</v>
      </c>
      <c r="R24" s="6"/>
      <c r="S24" s="6">
        <f>SUM(S13,S23)</f>
        <v>-1964</v>
      </c>
    </row>
    <row r="25" spans="3:19" x14ac:dyDescent="0.25">
      <c r="C25" s="1" t="s">
        <v>46</v>
      </c>
      <c r="D25" s="1"/>
      <c r="E25" s="1"/>
      <c r="F25" s="1"/>
      <c r="G25" s="1"/>
      <c r="I25" s="1" t="s">
        <v>46</v>
      </c>
      <c r="J25" s="1"/>
      <c r="K25" s="1"/>
      <c r="L25" s="1"/>
      <c r="M25" s="1"/>
      <c r="O25" s="1"/>
      <c r="P25" s="1"/>
      <c r="Q25" s="1"/>
      <c r="R25" s="1"/>
      <c r="S25" s="1"/>
    </row>
    <row r="26" spans="3:19" x14ac:dyDescent="0.25">
      <c r="C26" s="2" t="s">
        <v>1</v>
      </c>
      <c r="D26" s="2" t="s">
        <v>2</v>
      </c>
      <c r="E26" s="1"/>
      <c r="F26" s="1"/>
      <c r="G26" s="1"/>
      <c r="I26" s="2" t="s">
        <v>1</v>
      </c>
      <c r="J26" s="2" t="s">
        <v>2</v>
      </c>
      <c r="K26" s="1"/>
      <c r="L26" s="1"/>
      <c r="M26" s="1"/>
      <c r="O26" s="1"/>
      <c r="P26" s="1"/>
      <c r="Q26" s="1"/>
      <c r="R26" s="1"/>
      <c r="S26" s="1"/>
    </row>
    <row r="27" spans="3:19" x14ac:dyDescent="0.25">
      <c r="C27" s="2" t="s">
        <v>3</v>
      </c>
      <c r="D27" s="2" t="s">
        <v>4</v>
      </c>
      <c r="E27" s="1"/>
      <c r="F27" s="1"/>
      <c r="G27" s="1"/>
      <c r="I27" s="2" t="s">
        <v>3</v>
      </c>
      <c r="J27" s="2" t="s">
        <v>115</v>
      </c>
      <c r="K27" s="1"/>
      <c r="L27" s="1"/>
      <c r="M27" s="1"/>
      <c r="O27" s="1"/>
      <c r="P27" s="1"/>
      <c r="Q27" s="1"/>
      <c r="R27" s="1"/>
      <c r="S27" s="1"/>
    </row>
    <row r="28" spans="3:19" x14ac:dyDescent="0.25">
      <c r="C28" s="2" t="s">
        <v>5</v>
      </c>
      <c r="D28" s="2" t="s">
        <v>135</v>
      </c>
      <c r="E28" s="1"/>
      <c r="F28" s="1"/>
      <c r="G28" s="1"/>
      <c r="I28" s="2" t="s">
        <v>5</v>
      </c>
      <c r="J28" s="2" t="s">
        <v>135</v>
      </c>
      <c r="K28" s="1"/>
      <c r="L28" s="1"/>
      <c r="M28" s="1"/>
      <c r="O28" s="2" t="s">
        <v>39</v>
      </c>
      <c r="P28" s="1"/>
      <c r="Q28" s="1"/>
      <c r="R28" s="1"/>
      <c r="S28" s="1"/>
    </row>
    <row r="29" spans="3:19" x14ac:dyDescent="0.25">
      <c r="C29" s="2" t="s">
        <v>7</v>
      </c>
      <c r="D29" s="2" t="s">
        <v>8</v>
      </c>
      <c r="E29" s="1"/>
      <c r="F29" s="1"/>
      <c r="G29" s="1"/>
      <c r="I29" s="2" t="s">
        <v>7</v>
      </c>
      <c r="J29" s="2" t="s">
        <v>8</v>
      </c>
      <c r="K29" s="1"/>
      <c r="L29" s="1"/>
      <c r="M29" s="1"/>
      <c r="O29" s="1"/>
      <c r="P29" s="1"/>
      <c r="Q29" s="1"/>
      <c r="R29" s="1"/>
      <c r="S29" s="1"/>
    </row>
    <row r="30" spans="3:19" x14ac:dyDescent="0.25">
      <c r="C30" s="1"/>
      <c r="D30" s="1"/>
      <c r="E30" s="1"/>
      <c r="F30" s="1"/>
      <c r="G30" s="1"/>
      <c r="I30" s="1"/>
      <c r="J30" s="1"/>
      <c r="K30" s="1"/>
      <c r="L30" s="1"/>
      <c r="M30" s="1"/>
      <c r="O30" s="1" t="s">
        <v>40</v>
      </c>
      <c r="P30" s="1"/>
      <c r="Q30" s="1"/>
      <c r="R30" s="1"/>
      <c r="S30" s="1"/>
    </row>
    <row r="31" spans="3:19" x14ac:dyDescent="0.25">
      <c r="C31" s="3" t="s">
        <v>9</v>
      </c>
      <c r="D31" s="4" t="s">
        <v>10</v>
      </c>
      <c r="E31" s="4" t="s">
        <v>11</v>
      </c>
      <c r="F31" s="4" t="s">
        <v>12</v>
      </c>
      <c r="G31" s="4" t="s">
        <v>13</v>
      </c>
      <c r="I31" s="3" t="s">
        <v>9</v>
      </c>
      <c r="J31" s="4" t="s">
        <v>10</v>
      </c>
      <c r="K31" s="4" t="s">
        <v>11</v>
      </c>
      <c r="L31" s="4" t="s">
        <v>12</v>
      </c>
      <c r="M31" s="4" t="s">
        <v>13</v>
      </c>
      <c r="O31" s="2" t="s">
        <v>1</v>
      </c>
      <c r="P31" s="2" t="s">
        <v>2</v>
      </c>
      <c r="Q31" s="1"/>
      <c r="R31" s="1"/>
      <c r="S31" s="1"/>
    </row>
    <row r="32" spans="3:19" x14ac:dyDescent="0.25">
      <c r="C32" s="1"/>
      <c r="D32" s="1"/>
      <c r="E32" s="1"/>
      <c r="F32" s="1"/>
      <c r="G32" s="1"/>
      <c r="I32" s="1"/>
      <c r="J32" s="1"/>
      <c r="K32" s="1"/>
      <c r="L32" s="1"/>
      <c r="M32" s="1"/>
      <c r="O32" s="2" t="s">
        <v>3</v>
      </c>
      <c r="P32" s="2" t="s">
        <v>116</v>
      </c>
      <c r="Q32" s="1"/>
      <c r="R32" s="1"/>
      <c r="S32" s="1"/>
    </row>
    <row r="33" spans="3:19" x14ac:dyDescent="0.25">
      <c r="C33" s="2" t="s">
        <v>136</v>
      </c>
      <c r="D33" s="1"/>
      <c r="E33" s="1"/>
      <c r="F33" s="1"/>
      <c r="G33" s="1"/>
      <c r="I33" s="2" t="s">
        <v>136</v>
      </c>
      <c r="J33" s="1"/>
      <c r="K33" s="1"/>
      <c r="L33" s="1"/>
      <c r="M33" s="1"/>
      <c r="O33" s="2" t="s">
        <v>5</v>
      </c>
      <c r="P33" s="2" t="s">
        <v>135</v>
      </c>
      <c r="Q33" s="1"/>
      <c r="R33" s="1"/>
      <c r="S33" s="1"/>
    </row>
    <row r="34" spans="3:19" x14ac:dyDescent="0.25">
      <c r="C34" s="1"/>
      <c r="D34" s="1"/>
      <c r="E34" s="1"/>
      <c r="F34" s="1"/>
      <c r="G34" s="1"/>
      <c r="I34" s="1"/>
      <c r="J34" s="1"/>
      <c r="K34" s="1"/>
      <c r="L34" s="1"/>
      <c r="M34" s="1"/>
      <c r="O34" s="2" t="s">
        <v>7</v>
      </c>
      <c r="P34" s="2" t="s">
        <v>8</v>
      </c>
      <c r="Q34" s="1"/>
      <c r="R34" s="1"/>
      <c r="S34" s="1"/>
    </row>
    <row r="35" spans="3:19" x14ac:dyDescent="0.25">
      <c r="C35" s="2" t="s">
        <v>39</v>
      </c>
      <c r="D35" s="1"/>
      <c r="E35" s="1"/>
      <c r="F35" s="1"/>
      <c r="G35" s="1"/>
      <c r="I35" s="2" t="s">
        <v>39</v>
      </c>
      <c r="J35" s="1"/>
      <c r="K35" s="1"/>
      <c r="L35" s="1"/>
      <c r="M35" s="1"/>
      <c r="O35" s="1"/>
      <c r="P35" s="1"/>
      <c r="Q35" s="1"/>
      <c r="R35" s="1"/>
      <c r="S35" s="1"/>
    </row>
    <row r="36" spans="3:19" x14ac:dyDescent="0.25">
      <c r="C36" s="1"/>
      <c r="D36" s="1"/>
      <c r="E36" s="1"/>
      <c r="F36" s="1"/>
      <c r="G36" s="1"/>
      <c r="I36" s="1"/>
      <c r="J36" s="1"/>
      <c r="K36" s="1"/>
      <c r="L36" s="1"/>
      <c r="M36" s="1"/>
      <c r="O36" s="3" t="s">
        <v>9</v>
      </c>
      <c r="P36" s="4" t="s">
        <v>10</v>
      </c>
      <c r="Q36" s="4" t="s">
        <v>11</v>
      </c>
      <c r="R36" s="4" t="s">
        <v>12</v>
      </c>
      <c r="S36" s="4" t="s">
        <v>13</v>
      </c>
    </row>
    <row r="37" spans="3:19" x14ac:dyDescent="0.25">
      <c r="C37" s="1" t="s">
        <v>52</v>
      </c>
      <c r="D37" s="1"/>
      <c r="E37" s="1"/>
      <c r="F37" s="1"/>
      <c r="G37" s="1"/>
      <c r="I37" s="1" t="s">
        <v>52</v>
      </c>
      <c r="J37" s="1"/>
      <c r="K37" s="1"/>
      <c r="L37" s="1"/>
      <c r="M37" s="1"/>
      <c r="O37" s="1"/>
      <c r="P37" s="1"/>
      <c r="Q37" s="1"/>
      <c r="R37" s="1"/>
      <c r="S37" s="1"/>
    </row>
    <row r="38" spans="3:19" x14ac:dyDescent="0.25">
      <c r="C38" s="2" t="s">
        <v>1</v>
      </c>
      <c r="D38" s="2" t="s">
        <v>2</v>
      </c>
      <c r="E38" s="1"/>
      <c r="F38" s="1"/>
      <c r="G38" s="1"/>
      <c r="I38" s="2" t="s">
        <v>1</v>
      </c>
      <c r="J38" s="2" t="s">
        <v>2</v>
      </c>
      <c r="K38" s="1"/>
      <c r="L38" s="1"/>
      <c r="M38" s="1"/>
      <c r="O38" s="2" t="s">
        <v>136</v>
      </c>
      <c r="P38" s="1"/>
      <c r="Q38" s="1"/>
      <c r="R38" s="1"/>
      <c r="S38" s="1"/>
    </row>
    <row r="39" spans="3:19" x14ac:dyDescent="0.25">
      <c r="C39" s="2" t="s">
        <v>3</v>
      </c>
      <c r="D39" s="2" t="s">
        <v>4</v>
      </c>
      <c r="E39" s="1"/>
      <c r="F39" s="1"/>
      <c r="G39" s="1"/>
      <c r="I39" s="2" t="s">
        <v>3</v>
      </c>
      <c r="J39" s="2" t="s">
        <v>115</v>
      </c>
      <c r="K39" s="1"/>
      <c r="L39" s="1"/>
      <c r="M39" s="1"/>
      <c r="O39" s="1"/>
      <c r="P39" s="1"/>
      <c r="Q39" s="1"/>
      <c r="R39" s="1"/>
      <c r="S39" s="1"/>
    </row>
    <row r="40" spans="3:19" x14ac:dyDescent="0.25">
      <c r="C40" s="2" t="s">
        <v>5</v>
      </c>
      <c r="D40" s="2" t="s">
        <v>135</v>
      </c>
      <c r="E40" s="1"/>
      <c r="F40" s="1"/>
      <c r="G40" s="1"/>
      <c r="I40" s="2" t="s">
        <v>5</v>
      </c>
      <c r="J40" s="2" t="s">
        <v>135</v>
      </c>
      <c r="K40" s="1"/>
      <c r="L40" s="1"/>
      <c r="M40" s="1"/>
      <c r="O40" s="2" t="s">
        <v>39</v>
      </c>
      <c r="P40" s="1"/>
      <c r="Q40" s="1"/>
      <c r="R40" s="1"/>
      <c r="S40" s="1"/>
    </row>
    <row r="41" spans="3:19" x14ac:dyDescent="0.25">
      <c r="C41" s="2" t="s">
        <v>7</v>
      </c>
      <c r="D41" s="2" t="s">
        <v>8</v>
      </c>
      <c r="E41" s="1"/>
      <c r="F41" s="1"/>
      <c r="G41" s="1"/>
      <c r="I41" s="2" t="s">
        <v>7</v>
      </c>
      <c r="J41" s="2" t="s">
        <v>8</v>
      </c>
      <c r="K41" s="1"/>
      <c r="L41" s="1"/>
      <c r="M41" s="1"/>
      <c r="O41" s="1"/>
      <c r="P41" s="1"/>
      <c r="Q41" s="1"/>
      <c r="R41" s="1"/>
      <c r="S41" s="1"/>
    </row>
    <row r="42" spans="3:19" x14ac:dyDescent="0.25">
      <c r="C42" s="1"/>
      <c r="D42" s="1"/>
      <c r="E42" s="1"/>
      <c r="F42" s="1"/>
      <c r="G42" s="1"/>
      <c r="I42" s="1"/>
      <c r="J42" s="1"/>
      <c r="K42" s="1"/>
      <c r="L42" s="1"/>
      <c r="M42" s="1"/>
      <c r="O42" s="1" t="s">
        <v>46</v>
      </c>
      <c r="P42" s="1"/>
      <c r="Q42" s="1"/>
      <c r="R42" s="1"/>
      <c r="S42" s="1"/>
    </row>
    <row r="43" spans="3:19" x14ac:dyDescent="0.25">
      <c r="C43" s="3" t="s">
        <v>9</v>
      </c>
      <c r="D43" s="4" t="s">
        <v>10</v>
      </c>
      <c r="E43" s="4" t="s">
        <v>11</v>
      </c>
      <c r="F43" s="4" t="s">
        <v>12</v>
      </c>
      <c r="G43" s="4" t="s">
        <v>13</v>
      </c>
      <c r="I43" s="3" t="s">
        <v>9</v>
      </c>
      <c r="J43" s="4" t="s">
        <v>10</v>
      </c>
      <c r="K43" s="4" t="s">
        <v>11</v>
      </c>
      <c r="L43" s="4" t="s">
        <v>12</v>
      </c>
      <c r="M43" s="4" t="s">
        <v>13</v>
      </c>
      <c r="O43" s="2" t="s">
        <v>1</v>
      </c>
      <c r="P43" s="2" t="s">
        <v>2</v>
      </c>
      <c r="Q43" s="1"/>
      <c r="R43" s="1"/>
      <c r="S43" s="1"/>
    </row>
    <row r="44" spans="3:19" x14ac:dyDescent="0.25">
      <c r="C44" s="1"/>
      <c r="D44" s="1"/>
      <c r="E44" s="1"/>
      <c r="F44" s="1"/>
      <c r="G44" s="1"/>
      <c r="I44" s="1"/>
      <c r="J44" s="1"/>
      <c r="K44" s="1"/>
      <c r="L44" s="1"/>
      <c r="M44" s="1"/>
      <c r="O44" s="2" t="s">
        <v>3</v>
      </c>
      <c r="P44" s="2" t="s">
        <v>116</v>
      </c>
      <c r="Q44" s="1"/>
      <c r="R44" s="1"/>
      <c r="S44" s="1"/>
    </row>
    <row r="45" spans="3:19" x14ac:dyDescent="0.25">
      <c r="C45" s="2" t="s">
        <v>136</v>
      </c>
      <c r="D45" s="1"/>
      <c r="E45" s="1"/>
      <c r="F45" s="1"/>
      <c r="G45" s="1"/>
      <c r="I45" s="2" t="s">
        <v>136</v>
      </c>
      <c r="J45" s="1"/>
      <c r="K45" s="1"/>
      <c r="L45" s="1"/>
      <c r="M45" s="1"/>
      <c r="O45" s="2" t="s">
        <v>5</v>
      </c>
      <c r="P45" s="2" t="s">
        <v>135</v>
      </c>
      <c r="Q45" s="1"/>
      <c r="R45" s="1"/>
      <c r="S45" s="1"/>
    </row>
    <row r="46" spans="3:19" x14ac:dyDescent="0.25">
      <c r="C46" s="1"/>
      <c r="D46" s="1"/>
      <c r="E46" s="1"/>
      <c r="F46" s="1"/>
      <c r="G46" s="1"/>
      <c r="I46" s="1"/>
      <c r="J46" s="1"/>
      <c r="K46" s="1"/>
      <c r="L46" s="1"/>
      <c r="M46" s="1"/>
      <c r="O46" s="2" t="s">
        <v>7</v>
      </c>
      <c r="P46" s="2" t="s">
        <v>8</v>
      </c>
      <c r="Q46" s="1"/>
      <c r="R46" s="1"/>
      <c r="S46" s="1"/>
    </row>
    <row r="47" spans="3:19" x14ac:dyDescent="0.25">
      <c r="C47" s="2" t="s">
        <v>39</v>
      </c>
      <c r="D47" s="1"/>
      <c r="E47" s="1"/>
      <c r="F47" s="1"/>
      <c r="G47" s="1"/>
      <c r="I47" s="2" t="s">
        <v>39</v>
      </c>
      <c r="J47" s="1"/>
      <c r="K47" s="1"/>
      <c r="L47" s="1"/>
      <c r="M47" s="1"/>
      <c r="O47" s="1"/>
      <c r="P47" s="1"/>
      <c r="Q47" s="1"/>
      <c r="R47" s="1"/>
      <c r="S47" s="1"/>
    </row>
    <row r="48" spans="3:19" x14ac:dyDescent="0.25">
      <c r="C48" s="1"/>
      <c r="D48" s="1"/>
      <c r="E48" s="1"/>
      <c r="F48" s="1"/>
      <c r="G48" s="1"/>
      <c r="I48" s="1"/>
      <c r="J48" s="1"/>
      <c r="K48" s="1"/>
      <c r="L48" s="1"/>
      <c r="M48" s="1"/>
      <c r="O48" s="3" t="s">
        <v>9</v>
      </c>
      <c r="P48" s="4" t="s">
        <v>10</v>
      </c>
      <c r="Q48" s="4" t="s">
        <v>11</v>
      </c>
      <c r="R48" s="4" t="s">
        <v>12</v>
      </c>
      <c r="S48" s="4" t="s">
        <v>13</v>
      </c>
    </row>
    <row r="49" spans="3:19" x14ac:dyDescent="0.25">
      <c r="C49" s="1" t="s">
        <v>62</v>
      </c>
      <c r="D49" s="1"/>
      <c r="E49" s="1"/>
      <c r="F49" s="1"/>
      <c r="G49" s="1"/>
      <c r="I49" s="1" t="s">
        <v>62</v>
      </c>
      <c r="J49" s="1"/>
      <c r="K49" s="1"/>
      <c r="L49" s="1"/>
      <c r="M49" s="1"/>
      <c r="O49" s="5" t="s">
        <v>14</v>
      </c>
      <c r="P49" s="6"/>
      <c r="Q49" s="7" t="s">
        <v>11</v>
      </c>
      <c r="R49" s="6"/>
      <c r="S49" s="6"/>
    </row>
    <row r="50" spans="3:19" x14ac:dyDescent="0.25">
      <c r="C50" s="2" t="s">
        <v>1</v>
      </c>
      <c r="D50" s="2" t="s">
        <v>2</v>
      </c>
      <c r="E50" s="1"/>
      <c r="F50" s="1"/>
      <c r="G50" s="1"/>
      <c r="I50" s="2" t="s">
        <v>1</v>
      </c>
      <c r="J50" s="2" t="s">
        <v>2</v>
      </c>
      <c r="K50" s="1"/>
      <c r="L50" s="1"/>
      <c r="M50" s="1"/>
      <c r="O50" s="8" t="s">
        <v>47</v>
      </c>
      <c r="P50" s="9">
        <v>-1.03</v>
      </c>
      <c r="Q50" s="7" t="s">
        <v>16</v>
      </c>
      <c r="R50" s="10"/>
      <c r="S50" s="10"/>
    </row>
    <row r="51" spans="3:19" x14ac:dyDescent="0.25">
      <c r="C51" s="2" t="s">
        <v>3</v>
      </c>
      <c r="D51" s="2" t="s">
        <v>4</v>
      </c>
      <c r="E51" s="1"/>
      <c r="F51" s="1"/>
      <c r="G51" s="1"/>
      <c r="I51" s="2" t="s">
        <v>3</v>
      </c>
      <c r="J51" s="2" t="s">
        <v>115</v>
      </c>
      <c r="K51" s="1"/>
      <c r="L51" s="1"/>
      <c r="M51" s="1"/>
      <c r="O51" s="8" t="s">
        <v>11</v>
      </c>
      <c r="P51" s="10"/>
      <c r="Q51" s="7" t="s">
        <v>11</v>
      </c>
      <c r="R51" s="10"/>
      <c r="S51" s="10"/>
    </row>
    <row r="52" spans="3:19" x14ac:dyDescent="0.25">
      <c r="C52" s="2" t="s">
        <v>5</v>
      </c>
      <c r="D52" s="2" t="s">
        <v>135</v>
      </c>
      <c r="E52" s="1"/>
      <c r="F52" s="1"/>
      <c r="G52" s="1"/>
      <c r="I52" s="2" t="s">
        <v>5</v>
      </c>
      <c r="J52" s="2" t="s">
        <v>135</v>
      </c>
      <c r="K52" s="1"/>
      <c r="L52" s="1"/>
      <c r="M52" s="1"/>
      <c r="O52" s="8" t="s">
        <v>19</v>
      </c>
      <c r="P52" s="10"/>
      <c r="Q52" s="7" t="s">
        <v>11</v>
      </c>
      <c r="R52" s="10"/>
      <c r="S52" s="10"/>
    </row>
    <row r="53" spans="3:19" x14ac:dyDescent="0.25">
      <c r="C53" s="2" t="s">
        <v>7</v>
      </c>
      <c r="D53" s="2" t="s">
        <v>8</v>
      </c>
      <c r="E53" s="1"/>
      <c r="F53" s="1"/>
      <c r="G53" s="1"/>
      <c r="I53" s="2" t="s">
        <v>7</v>
      </c>
      <c r="J53" s="2" t="s">
        <v>8</v>
      </c>
      <c r="K53" s="1"/>
      <c r="L53" s="1"/>
      <c r="M53" s="1"/>
      <c r="O53" s="8" t="s">
        <v>11</v>
      </c>
      <c r="P53" s="10"/>
      <c r="Q53" s="7" t="s">
        <v>11</v>
      </c>
      <c r="R53" s="10"/>
      <c r="S53" s="10"/>
    </row>
    <row r="54" spans="3:19" x14ac:dyDescent="0.25">
      <c r="C54" s="1"/>
      <c r="D54" s="1"/>
      <c r="E54" s="1"/>
      <c r="F54" s="1"/>
      <c r="G54" s="1"/>
      <c r="I54" s="1"/>
      <c r="J54" s="1"/>
      <c r="K54" s="1"/>
      <c r="L54" s="1"/>
      <c r="M54" s="1"/>
      <c r="O54" s="5" t="s">
        <v>20</v>
      </c>
      <c r="P54" s="6"/>
      <c r="Q54" s="7" t="s">
        <v>11</v>
      </c>
      <c r="R54" s="6"/>
      <c r="S54" s="6"/>
    </row>
    <row r="55" spans="3:19" x14ac:dyDescent="0.25">
      <c r="C55" s="3" t="s">
        <v>9</v>
      </c>
      <c r="D55" s="4" t="s">
        <v>10</v>
      </c>
      <c r="E55" s="4" t="s">
        <v>11</v>
      </c>
      <c r="F55" s="4" t="s">
        <v>12</v>
      </c>
      <c r="G55" s="4" t="s">
        <v>13</v>
      </c>
      <c r="I55" s="3" t="s">
        <v>9</v>
      </c>
      <c r="J55" s="4" t="s">
        <v>10</v>
      </c>
      <c r="K55" s="4" t="s">
        <v>11</v>
      </c>
      <c r="L55" s="4" t="s">
        <v>12</v>
      </c>
      <c r="M55" s="4" t="s">
        <v>13</v>
      </c>
      <c r="O55" s="8" t="s">
        <v>11</v>
      </c>
      <c r="P55" s="10"/>
      <c r="Q55" s="7" t="s">
        <v>11</v>
      </c>
      <c r="R55" s="10"/>
      <c r="S55" s="10"/>
    </row>
    <row r="56" spans="3:19" x14ac:dyDescent="0.25">
      <c r="C56" s="1"/>
      <c r="D56" s="1"/>
      <c r="E56" s="1"/>
      <c r="F56" s="1"/>
      <c r="G56" s="1"/>
      <c r="I56" s="1"/>
      <c r="J56" s="1"/>
      <c r="K56" s="1"/>
      <c r="L56" s="1"/>
      <c r="M56" s="1"/>
      <c r="O56" s="5" t="s">
        <v>21</v>
      </c>
      <c r="P56" s="6"/>
      <c r="Q56" s="7" t="s">
        <v>11</v>
      </c>
      <c r="R56" s="6"/>
      <c r="S56" s="6"/>
    </row>
    <row r="57" spans="3:19" x14ac:dyDescent="0.25">
      <c r="C57" s="2" t="s">
        <v>136</v>
      </c>
      <c r="D57" s="1"/>
      <c r="E57" s="1"/>
      <c r="F57" s="1"/>
      <c r="G57" s="1"/>
      <c r="I57" s="2" t="s">
        <v>136</v>
      </c>
      <c r="J57" s="1"/>
      <c r="K57" s="1"/>
      <c r="L57" s="1"/>
      <c r="M57" s="1"/>
      <c r="O57" s="5" t="s">
        <v>29</v>
      </c>
      <c r="P57" s="6"/>
      <c r="Q57" s="7" t="s">
        <v>11</v>
      </c>
      <c r="R57" s="6"/>
      <c r="S57" s="6"/>
    </row>
    <row r="58" spans="3:19" x14ac:dyDescent="0.25">
      <c r="C58" s="1"/>
      <c r="D58" s="1"/>
      <c r="E58" s="1"/>
      <c r="F58" s="1"/>
      <c r="G58" s="1"/>
      <c r="I58" s="1"/>
      <c r="J58" s="1"/>
      <c r="K58" s="1"/>
      <c r="L58" s="1"/>
      <c r="M58" s="1"/>
      <c r="O58" s="8" t="s">
        <v>30</v>
      </c>
      <c r="P58" s="10"/>
      <c r="Q58" s="7" t="s">
        <v>31</v>
      </c>
      <c r="R58" s="10"/>
      <c r="S58" s="10">
        <v>-110</v>
      </c>
    </row>
    <row r="59" spans="3:19" x14ac:dyDescent="0.25">
      <c r="C59" s="2" t="s">
        <v>39</v>
      </c>
      <c r="D59" s="1"/>
      <c r="E59" s="1"/>
      <c r="F59" s="1"/>
      <c r="G59" s="1"/>
      <c r="I59" s="2" t="s">
        <v>39</v>
      </c>
      <c r="J59" s="1"/>
      <c r="K59" s="1"/>
      <c r="L59" s="1"/>
      <c r="M59" s="1"/>
      <c r="O59" s="8" t="s">
        <v>32</v>
      </c>
      <c r="P59" s="10"/>
      <c r="Q59" s="7" t="s">
        <v>31</v>
      </c>
      <c r="R59" s="10"/>
      <c r="S59" s="10">
        <v>-20</v>
      </c>
    </row>
    <row r="60" spans="3:19" x14ac:dyDescent="0.25">
      <c r="C60" s="1"/>
      <c r="D60" s="1"/>
      <c r="E60" s="1"/>
      <c r="F60" s="1"/>
      <c r="G60" s="1"/>
      <c r="I60" s="1"/>
      <c r="J60" s="1"/>
      <c r="K60" s="1"/>
      <c r="L60" s="1"/>
      <c r="M60" s="1"/>
      <c r="O60" s="8" t="s">
        <v>33</v>
      </c>
      <c r="P60" s="10"/>
      <c r="Q60" s="7" t="s">
        <v>31</v>
      </c>
      <c r="R60" s="10"/>
      <c r="S60" s="10">
        <v>-165</v>
      </c>
    </row>
    <row r="61" spans="3:19" x14ac:dyDescent="0.25">
      <c r="C61" s="1" t="s">
        <v>64</v>
      </c>
      <c r="D61" s="1"/>
      <c r="E61" s="1"/>
      <c r="F61" s="1"/>
      <c r="G61" s="1"/>
      <c r="I61" s="1" t="s">
        <v>64</v>
      </c>
      <c r="J61" s="1"/>
      <c r="K61" s="1"/>
      <c r="L61" s="1"/>
      <c r="M61" s="1"/>
      <c r="O61" s="8" t="s">
        <v>34</v>
      </c>
      <c r="P61" s="10">
        <v>-700</v>
      </c>
      <c r="Q61" s="7" t="s">
        <v>23</v>
      </c>
      <c r="R61" s="11">
        <v>0.85</v>
      </c>
      <c r="S61" s="10">
        <f>P61*R61</f>
        <v>-595</v>
      </c>
    </row>
    <row r="62" spans="3:19" x14ac:dyDescent="0.25">
      <c r="C62" s="2" t="s">
        <v>1</v>
      </c>
      <c r="D62" s="2" t="s">
        <v>2</v>
      </c>
      <c r="E62" s="1"/>
      <c r="F62" s="1"/>
      <c r="G62" s="1"/>
      <c r="I62" s="2" t="s">
        <v>1</v>
      </c>
      <c r="J62" s="2" t="s">
        <v>2</v>
      </c>
      <c r="K62" s="1"/>
      <c r="L62" s="1"/>
      <c r="M62" s="1"/>
      <c r="O62" s="8" t="s">
        <v>35</v>
      </c>
      <c r="P62" s="10"/>
      <c r="Q62" s="7" t="s">
        <v>11</v>
      </c>
      <c r="R62" s="10"/>
      <c r="S62" s="10">
        <v>-250</v>
      </c>
    </row>
    <row r="63" spans="3:19" x14ac:dyDescent="0.25">
      <c r="C63" s="2" t="s">
        <v>3</v>
      </c>
      <c r="D63" s="2" t="s">
        <v>4</v>
      </c>
      <c r="E63" s="1"/>
      <c r="F63" s="1"/>
      <c r="G63" s="1"/>
      <c r="I63" s="2" t="s">
        <v>3</v>
      </c>
      <c r="J63" s="2" t="s">
        <v>115</v>
      </c>
      <c r="K63" s="1"/>
      <c r="L63" s="1"/>
      <c r="M63" s="1"/>
      <c r="O63" s="5" t="s">
        <v>36</v>
      </c>
      <c r="P63" s="6"/>
      <c r="Q63" s="7" t="s">
        <v>11</v>
      </c>
      <c r="R63" s="6"/>
      <c r="S63" s="6">
        <f>SUM(S58:S62)</f>
        <v>-1140</v>
      </c>
    </row>
    <row r="64" spans="3:19" x14ac:dyDescent="0.25">
      <c r="C64" s="2" t="s">
        <v>5</v>
      </c>
      <c r="D64" s="2" t="s">
        <v>135</v>
      </c>
      <c r="E64" s="1"/>
      <c r="F64" s="1"/>
      <c r="G64" s="1"/>
      <c r="I64" s="2" t="s">
        <v>5</v>
      </c>
      <c r="J64" s="2" t="s">
        <v>135</v>
      </c>
      <c r="K64" s="1"/>
      <c r="L64" s="1"/>
      <c r="M64" s="1"/>
      <c r="O64" s="5" t="s">
        <v>37</v>
      </c>
      <c r="P64" s="6"/>
      <c r="Q64" s="7" t="s">
        <v>11</v>
      </c>
      <c r="R64" s="6"/>
      <c r="S64" s="6">
        <f>SUM(S57,S63)</f>
        <v>-1140</v>
      </c>
    </row>
    <row r="65" spans="3:19" x14ac:dyDescent="0.25">
      <c r="C65" s="2" t="s">
        <v>7</v>
      </c>
      <c r="D65" s="2" t="s">
        <v>8</v>
      </c>
      <c r="E65" s="1"/>
      <c r="F65" s="1"/>
      <c r="G65" s="1"/>
      <c r="I65" s="2" t="s">
        <v>7</v>
      </c>
      <c r="J65" s="2" t="s">
        <v>8</v>
      </c>
      <c r="K65" s="1"/>
      <c r="L65" s="1"/>
      <c r="M65" s="1"/>
      <c r="O65" s="5" t="s">
        <v>38</v>
      </c>
      <c r="P65" s="6"/>
      <c r="Q65" s="7" t="s">
        <v>11</v>
      </c>
      <c r="R65" s="6"/>
      <c r="S65" s="6">
        <f>SUM(S54,S64)</f>
        <v>-1140</v>
      </c>
    </row>
    <row r="66" spans="3:19" x14ac:dyDescent="0.25">
      <c r="C66" s="1"/>
      <c r="D66" s="1"/>
      <c r="E66" s="1"/>
      <c r="F66" s="1"/>
      <c r="G66" s="1"/>
      <c r="I66" s="1"/>
      <c r="J66" s="1"/>
      <c r="K66" s="1"/>
      <c r="L66" s="1"/>
      <c r="M66" s="1"/>
      <c r="O66" s="1"/>
      <c r="P66" s="1"/>
      <c r="Q66" s="1"/>
      <c r="R66" s="1"/>
      <c r="S66" s="1"/>
    </row>
    <row r="67" spans="3:19" x14ac:dyDescent="0.25">
      <c r="C67" s="3" t="s">
        <v>9</v>
      </c>
      <c r="D67" s="4" t="s">
        <v>10</v>
      </c>
      <c r="E67" s="4" t="s">
        <v>11</v>
      </c>
      <c r="F67" s="4" t="s">
        <v>12</v>
      </c>
      <c r="G67" s="4" t="s">
        <v>13</v>
      </c>
      <c r="I67" s="3" t="s">
        <v>9</v>
      </c>
      <c r="J67" s="4" t="s">
        <v>10</v>
      </c>
      <c r="K67" s="4" t="s">
        <v>11</v>
      </c>
      <c r="L67" s="4" t="s">
        <v>12</v>
      </c>
      <c r="M67" s="4" t="s">
        <v>13</v>
      </c>
      <c r="O67" s="1"/>
      <c r="P67" s="1"/>
      <c r="Q67" s="1"/>
      <c r="R67" s="1"/>
      <c r="S67" s="1"/>
    </row>
    <row r="68" spans="3:19" x14ac:dyDescent="0.25">
      <c r="C68" s="5" t="s">
        <v>14</v>
      </c>
      <c r="D68" s="6"/>
      <c r="E68" s="7" t="s">
        <v>11</v>
      </c>
      <c r="F68" s="6"/>
      <c r="G68" s="6"/>
      <c r="I68" s="5" t="s">
        <v>14</v>
      </c>
      <c r="J68" s="6"/>
      <c r="K68" s="7" t="s">
        <v>11</v>
      </c>
      <c r="L68" s="6"/>
      <c r="M68" s="6"/>
      <c r="O68" s="1"/>
      <c r="P68" s="1"/>
      <c r="Q68" s="1"/>
      <c r="R68" s="1"/>
      <c r="S68" s="1"/>
    </row>
    <row r="69" spans="3:19" x14ac:dyDescent="0.25">
      <c r="C69" s="8" t="s">
        <v>15</v>
      </c>
      <c r="D69" s="11">
        <v>-1.02</v>
      </c>
      <c r="E69" s="7" t="s">
        <v>16</v>
      </c>
      <c r="F69" s="10">
        <v>2125</v>
      </c>
      <c r="G69" s="10">
        <f>D69*F69</f>
        <v>-2167.5</v>
      </c>
      <c r="I69" s="8" t="s">
        <v>15</v>
      </c>
      <c r="J69" s="11">
        <v>-1.02</v>
      </c>
      <c r="K69" s="7" t="s">
        <v>16</v>
      </c>
      <c r="L69" s="10">
        <v>2125</v>
      </c>
      <c r="M69" s="10">
        <f>J69*L69</f>
        <v>-2167.5</v>
      </c>
      <c r="O69" s="2" t="s">
        <v>39</v>
      </c>
      <c r="P69" s="1"/>
      <c r="Q69" s="1"/>
      <c r="R69" s="1"/>
      <c r="S69" s="1"/>
    </row>
    <row r="70" spans="3:19" x14ac:dyDescent="0.25">
      <c r="C70" s="8" t="s">
        <v>65</v>
      </c>
      <c r="D70" s="11">
        <v>0.98</v>
      </c>
      <c r="E70" s="7" t="s">
        <v>16</v>
      </c>
      <c r="F70" s="10">
        <v>9292.25</v>
      </c>
      <c r="G70" s="10">
        <f>D70*F70</f>
        <v>9106.4050000000007</v>
      </c>
      <c r="I70" s="8" t="s">
        <v>65</v>
      </c>
      <c r="J70" s="11">
        <v>0.98</v>
      </c>
      <c r="K70" s="7" t="s">
        <v>16</v>
      </c>
      <c r="L70" s="10">
        <v>9160.5</v>
      </c>
      <c r="M70" s="10">
        <f>J70*L70</f>
        <v>8977.2899999999991</v>
      </c>
      <c r="O70" s="1"/>
      <c r="P70" s="1"/>
      <c r="Q70" s="1"/>
      <c r="R70" s="1"/>
      <c r="S70" s="1"/>
    </row>
    <row r="71" spans="3:19" x14ac:dyDescent="0.25">
      <c r="C71" s="8" t="s">
        <v>66</v>
      </c>
      <c r="D71" s="11">
        <v>0.98</v>
      </c>
      <c r="E71" s="7" t="s">
        <v>16</v>
      </c>
      <c r="F71" s="10">
        <v>1193.5</v>
      </c>
      <c r="G71" s="10">
        <f>D71*F71</f>
        <v>1169.6299999999999</v>
      </c>
      <c r="I71" s="8" t="s">
        <v>66</v>
      </c>
      <c r="J71" s="11">
        <v>0.98</v>
      </c>
      <c r="K71" s="7" t="s">
        <v>16</v>
      </c>
      <c r="L71" s="10">
        <v>1240</v>
      </c>
      <c r="M71" s="10">
        <f>J71*L71</f>
        <v>1215.2</v>
      </c>
      <c r="O71" s="1" t="s">
        <v>52</v>
      </c>
      <c r="P71" s="1"/>
      <c r="Q71" s="1"/>
      <c r="R71" s="1"/>
      <c r="S71" s="1"/>
    </row>
    <row r="72" spans="3:19" x14ac:dyDescent="0.25">
      <c r="C72" s="8" t="s">
        <v>67</v>
      </c>
      <c r="D72" s="11">
        <v>0.98</v>
      </c>
      <c r="E72" s="7" t="s">
        <v>16</v>
      </c>
      <c r="F72" s="10">
        <v>900</v>
      </c>
      <c r="G72" s="10">
        <f>D72*F72</f>
        <v>882</v>
      </c>
      <c r="I72" s="8" t="s">
        <v>67</v>
      </c>
      <c r="J72" s="11">
        <v>0.98</v>
      </c>
      <c r="K72" s="7" t="s">
        <v>16</v>
      </c>
      <c r="L72" s="10">
        <v>900</v>
      </c>
      <c r="M72" s="10">
        <f>J72*L72</f>
        <v>882</v>
      </c>
      <c r="O72" s="2" t="s">
        <v>1</v>
      </c>
      <c r="P72" s="2" t="s">
        <v>2</v>
      </c>
      <c r="Q72" s="1"/>
      <c r="R72" s="1"/>
      <c r="S72" s="1"/>
    </row>
    <row r="73" spans="3:19" x14ac:dyDescent="0.25">
      <c r="C73" s="8" t="s">
        <v>11</v>
      </c>
      <c r="D73" s="10"/>
      <c r="E73" s="7" t="s">
        <v>11</v>
      </c>
      <c r="F73" s="10"/>
      <c r="G73" s="10"/>
      <c r="I73" s="8" t="s">
        <v>11</v>
      </c>
      <c r="J73" s="10"/>
      <c r="K73" s="7" t="s">
        <v>11</v>
      </c>
      <c r="L73" s="10"/>
      <c r="M73" s="10"/>
      <c r="O73" s="2" t="s">
        <v>3</v>
      </c>
      <c r="P73" s="2" t="s">
        <v>116</v>
      </c>
      <c r="Q73" s="1"/>
      <c r="R73" s="1"/>
      <c r="S73" s="1"/>
    </row>
    <row r="74" spans="3:19" x14ac:dyDescent="0.25">
      <c r="C74" s="8" t="s">
        <v>19</v>
      </c>
      <c r="D74" s="10"/>
      <c r="E74" s="7" t="s">
        <v>11</v>
      </c>
      <c r="F74" s="10"/>
      <c r="G74" s="10"/>
      <c r="I74" s="8" t="s">
        <v>19</v>
      </c>
      <c r="J74" s="10"/>
      <c r="K74" s="7" t="s">
        <v>11</v>
      </c>
      <c r="L74" s="10"/>
      <c r="M74" s="10"/>
      <c r="O74" s="2" t="s">
        <v>5</v>
      </c>
      <c r="P74" s="2" t="s">
        <v>135</v>
      </c>
      <c r="Q74" s="1"/>
      <c r="R74" s="1"/>
      <c r="S74" s="1"/>
    </row>
    <row r="75" spans="3:19" x14ac:dyDescent="0.25">
      <c r="C75" s="8" t="s">
        <v>11</v>
      </c>
      <c r="D75" s="10"/>
      <c r="E75" s="7" t="s">
        <v>11</v>
      </c>
      <c r="F75" s="10"/>
      <c r="G75" s="10"/>
      <c r="I75" s="8" t="s">
        <v>11</v>
      </c>
      <c r="J75" s="10"/>
      <c r="K75" s="7" t="s">
        <v>11</v>
      </c>
      <c r="L75" s="10"/>
      <c r="M75" s="10"/>
      <c r="O75" s="2" t="s">
        <v>7</v>
      </c>
      <c r="P75" s="2" t="s">
        <v>8</v>
      </c>
      <c r="Q75" s="1"/>
      <c r="R75" s="1"/>
      <c r="S75" s="1"/>
    </row>
    <row r="76" spans="3:19" x14ac:dyDescent="0.25">
      <c r="C76" s="5" t="s">
        <v>20</v>
      </c>
      <c r="D76" s="6"/>
      <c r="E76" s="7" t="s">
        <v>11</v>
      </c>
      <c r="F76" s="6"/>
      <c r="G76" s="6">
        <f>SUM(G69:G75)</f>
        <v>8990.5349999999999</v>
      </c>
      <c r="I76" s="5" t="s">
        <v>20</v>
      </c>
      <c r="J76" s="6"/>
      <c r="K76" s="7" t="s">
        <v>11</v>
      </c>
      <c r="L76" s="6"/>
      <c r="M76" s="6">
        <f>SUM(M69:M75)</f>
        <v>8906.989999999998</v>
      </c>
      <c r="O76" s="1"/>
      <c r="P76" s="1"/>
      <c r="Q76" s="1"/>
      <c r="R76" s="1"/>
      <c r="S76" s="1"/>
    </row>
    <row r="77" spans="3:19" x14ac:dyDescent="0.25">
      <c r="C77" s="8" t="s">
        <v>11</v>
      </c>
      <c r="D77" s="10"/>
      <c r="E77" s="7" t="s">
        <v>11</v>
      </c>
      <c r="F77" s="10"/>
      <c r="G77" s="10"/>
      <c r="I77" s="8" t="s">
        <v>11</v>
      </c>
      <c r="J77" s="10"/>
      <c r="K77" s="7" t="s">
        <v>11</v>
      </c>
      <c r="L77" s="10"/>
      <c r="M77" s="10"/>
      <c r="O77" s="3" t="s">
        <v>9</v>
      </c>
      <c r="P77" s="4" t="s">
        <v>10</v>
      </c>
      <c r="Q77" s="4" t="s">
        <v>11</v>
      </c>
      <c r="R77" s="4" t="s">
        <v>12</v>
      </c>
      <c r="S77" s="4" t="s">
        <v>13</v>
      </c>
    </row>
    <row r="78" spans="3:19" x14ac:dyDescent="0.25">
      <c r="C78" s="5" t="s">
        <v>21</v>
      </c>
      <c r="D78" s="6"/>
      <c r="E78" s="7" t="s">
        <v>11</v>
      </c>
      <c r="F78" s="6"/>
      <c r="G78" s="6"/>
      <c r="I78" s="5" t="s">
        <v>21</v>
      </c>
      <c r="J78" s="6"/>
      <c r="K78" s="7" t="s">
        <v>11</v>
      </c>
      <c r="L78" s="6"/>
      <c r="M78" s="6"/>
      <c r="O78" s="5" t="s">
        <v>14</v>
      </c>
      <c r="P78" s="6"/>
      <c r="Q78" s="7" t="s">
        <v>11</v>
      </c>
      <c r="R78" s="6"/>
      <c r="S78" s="6"/>
    </row>
    <row r="79" spans="3:19" x14ac:dyDescent="0.25">
      <c r="C79" s="8" t="s">
        <v>56</v>
      </c>
      <c r="D79" s="10">
        <v>-210</v>
      </c>
      <c r="E79" s="7" t="s">
        <v>23</v>
      </c>
      <c r="F79" s="11">
        <v>2.9</v>
      </c>
      <c r="G79" s="10">
        <f>D79*F79</f>
        <v>-609</v>
      </c>
      <c r="I79" s="8" t="s">
        <v>56</v>
      </c>
      <c r="J79" s="10">
        <v>-210</v>
      </c>
      <c r="K79" s="7" t="s">
        <v>23</v>
      </c>
      <c r="L79" s="11">
        <v>2.6</v>
      </c>
      <c r="M79" s="10">
        <f>J79*L79</f>
        <v>-546</v>
      </c>
      <c r="O79" s="8" t="s">
        <v>11</v>
      </c>
      <c r="P79" s="10"/>
      <c r="Q79" s="7" t="s">
        <v>11</v>
      </c>
      <c r="R79" s="10"/>
      <c r="S79" s="10"/>
    </row>
    <row r="80" spans="3:19" x14ac:dyDescent="0.25">
      <c r="C80" s="8" t="s">
        <v>68</v>
      </c>
      <c r="D80" s="10">
        <v>-70</v>
      </c>
      <c r="E80" s="7" t="s">
        <v>23</v>
      </c>
      <c r="F80" s="11">
        <v>4.1749999999999998</v>
      </c>
      <c r="G80" s="10">
        <f>D80*F80</f>
        <v>-292.25</v>
      </c>
      <c r="I80" s="8" t="s">
        <v>68</v>
      </c>
      <c r="J80" s="10">
        <v>-70</v>
      </c>
      <c r="K80" s="7" t="s">
        <v>23</v>
      </c>
      <c r="L80" s="11">
        <v>3.6875</v>
      </c>
      <c r="M80" s="10">
        <f>J80*L80</f>
        <v>-258.125</v>
      </c>
      <c r="O80" s="8" t="s">
        <v>19</v>
      </c>
      <c r="P80" s="10"/>
      <c r="Q80" s="7" t="s">
        <v>11</v>
      </c>
      <c r="R80" s="10"/>
      <c r="S80" s="10"/>
    </row>
    <row r="81" spans="3:19" x14ac:dyDescent="0.25">
      <c r="C81" s="8" t="s">
        <v>69</v>
      </c>
      <c r="D81" s="10"/>
      <c r="E81" s="7" t="s">
        <v>23</v>
      </c>
      <c r="F81" s="10"/>
      <c r="G81" s="10">
        <v>-220</v>
      </c>
      <c r="I81" s="8" t="s">
        <v>69</v>
      </c>
      <c r="J81" s="10"/>
      <c r="K81" s="7" t="s">
        <v>23</v>
      </c>
      <c r="L81" s="10"/>
      <c r="M81" s="10">
        <v>-220</v>
      </c>
      <c r="O81" s="8" t="s">
        <v>11</v>
      </c>
      <c r="P81" s="10"/>
      <c r="Q81" s="7" t="s">
        <v>11</v>
      </c>
      <c r="R81" s="10"/>
      <c r="S81" s="10"/>
    </row>
    <row r="82" spans="3:19" x14ac:dyDescent="0.25">
      <c r="C82" s="8" t="s">
        <v>70</v>
      </c>
      <c r="D82" s="10">
        <v>-1570</v>
      </c>
      <c r="E82" s="7" t="s">
        <v>27</v>
      </c>
      <c r="F82" s="11">
        <v>1.43</v>
      </c>
      <c r="G82" s="10">
        <f>D82*F82</f>
        <v>-2245.1</v>
      </c>
      <c r="I82" s="8" t="s">
        <v>70</v>
      </c>
      <c r="J82" s="10">
        <v>-1570</v>
      </c>
      <c r="K82" s="7" t="s">
        <v>27</v>
      </c>
      <c r="L82" s="11">
        <v>1.38</v>
      </c>
      <c r="M82" s="10">
        <f>J82*L82</f>
        <v>-2166.6</v>
      </c>
      <c r="O82" s="5" t="s">
        <v>20</v>
      </c>
      <c r="P82" s="6"/>
      <c r="Q82" s="7" t="s">
        <v>11</v>
      </c>
      <c r="R82" s="6"/>
      <c r="S82" s="6"/>
    </row>
    <row r="83" spans="3:19" x14ac:dyDescent="0.25">
      <c r="C83" s="8" t="s">
        <v>28</v>
      </c>
      <c r="D83" s="10">
        <v>-397</v>
      </c>
      <c r="E83" s="7" t="s">
        <v>23</v>
      </c>
      <c r="F83" s="11">
        <v>0.85</v>
      </c>
      <c r="G83" s="10">
        <f>D83*F83</f>
        <v>-337.45</v>
      </c>
      <c r="I83" s="8" t="s">
        <v>28</v>
      </c>
      <c r="J83" s="10">
        <v>-397</v>
      </c>
      <c r="K83" s="7" t="s">
        <v>23</v>
      </c>
      <c r="L83" s="11">
        <v>0.85</v>
      </c>
      <c r="M83" s="10">
        <f>J83*L83</f>
        <v>-337.45</v>
      </c>
      <c r="O83" s="8" t="s">
        <v>11</v>
      </c>
      <c r="P83" s="10"/>
      <c r="Q83" s="7" t="s">
        <v>11</v>
      </c>
      <c r="R83" s="10"/>
      <c r="S83" s="10"/>
    </row>
    <row r="84" spans="3:19" x14ac:dyDescent="0.25">
      <c r="C84" s="8" t="s">
        <v>71</v>
      </c>
      <c r="D84" s="10">
        <v>-1610</v>
      </c>
      <c r="E84" s="7" t="s">
        <v>27</v>
      </c>
      <c r="F84" s="11">
        <v>0.81</v>
      </c>
      <c r="G84" s="10">
        <f>D84*F84</f>
        <v>-1304.1000000000001</v>
      </c>
      <c r="I84" s="8" t="s">
        <v>71</v>
      </c>
      <c r="J84" s="10">
        <v>-1610</v>
      </c>
      <c r="K84" s="7" t="s">
        <v>27</v>
      </c>
      <c r="L84" s="11">
        <v>0.77</v>
      </c>
      <c r="M84" s="10">
        <f>J84*L84</f>
        <v>-1239.7</v>
      </c>
      <c r="O84" s="5" t="s">
        <v>21</v>
      </c>
      <c r="P84" s="6"/>
      <c r="Q84" s="7" t="s">
        <v>11</v>
      </c>
      <c r="R84" s="6"/>
      <c r="S84" s="6"/>
    </row>
    <row r="85" spans="3:19" x14ac:dyDescent="0.25">
      <c r="C85" s="5" t="s">
        <v>29</v>
      </c>
      <c r="D85" s="6"/>
      <c r="E85" s="7" t="s">
        <v>11</v>
      </c>
      <c r="F85" s="6"/>
      <c r="G85" s="6">
        <f>SUM(G79:G84)</f>
        <v>-5007.8999999999996</v>
      </c>
      <c r="I85" s="5" t="s">
        <v>29</v>
      </c>
      <c r="J85" s="6"/>
      <c r="K85" s="7" t="s">
        <v>11</v>
      </c>
      <c r="L85" s="6"/>
      <c r="M85" s="6">
        <f>SUM(M79:M84)</f>
        <v>-4767.875</v>
      </c>
      <c r="O85" s="8" t="s">
        <v>57</v>
      </c>
      <c r="P85" s="10"/>
      <c r="Q85" s="7" t="s">
        <v>23</v>
      </c>
      <c r="R85" s="10"/>
      <c r="S85" s="10">
        <v>-240</v>
      </c>
    </row>
    <row r="86" spans="3:19" x14ac:dyDescent="0.25">
      <c r="C86" s="8" t="s">
        <v>30</v>
      </c>
      <c r="D86" s="10"/>
      <c r="E86" s="7" t="s">
        <v>31</v>
      </c>
      <c r="F86" s="10"/>
      <c r="G86" s="10">
        <v>-300</v>
      </c>
      <c r="I86" s="8" t="s">
        <v>30</v>
      </c>
      <c r="J86" s="10"/>
      <c r="K86" s="7" t="s">
        <v>31</v>
      </c>
      <c r="L86" s="10"/>
      <c r="M86" s="10">
        <v>-300</v>
      </c>
      <c r="O86" s="5" t="s">
        <v>29</v>
      </c>
      <c r="P86" s="6"/>
      <c r="Q86" s="7" t="s">
        <v>11</v>
      </c>
      <c r="R86" s="6"/>
      <c r="S86" s="6">
        <f>SUM(S85:S85)</f>
        <v>-240</v>
      </c>
    </row>
    <row r="87" spans="3:19" x14ac:dyDescent="0.25">
      <c r="C87" s="8" t="s">
        <v>33</v>
      </c>
      <c r="D87" s="10"/>
      <c r="E87" s="7" t="s">
        <v>31</v>
      </c>
      <c r="F87" s="10"/>
      <c r="G87" s="10">
        <v>-165</v>
      </c>
      <c r="I87" s="8" t="s">
        <v>33</v>
      </c>
      <c r="J87" s="10"/>
      <c r="K87" s="7" t="s">
        <v>31</v>
      </c>
      <c r="L87" s="10"/>
      <c r="M87" s="10">
        <v>-165</v>
      </c>
      <c r="O87" s="8" t="s">
        <v>59</v>
      </c>
      <c r="P87" s="10"/>
      <c r="Q87" s="7" t="s">
        <v>31</v>
      </c>
      <c r="R87" s="10"/>
      <c r="S87" s="10">
        <v>-300</v>
      </c>
    </row>
    <row r="88" spans="3:19" x14ac:dyDescent="0.25">
      <c r="C88" s="8" t="s">
        <v>34</v>
      </c>
      <c r="D88" s="12">
        <v>-700</v>
      </c>
      <c r="E88" s="7" t="s">
        <v>23</v>
      </c>
      <c r="F88" s="11">
        <v>0.85</v>
      </c>
      <c r="G88" s="10">
        <f>D88*F88</f>
        <v>-595</v>
      </c>
      <c r="I88" s="8" t="s">
        <v>34</v>
      </c>
      <c r="J88" s="12">
        <v>-700</v>
      </c>
      <c r="K88" s="7" t="s">
        <v>23</v>
      </c>
      <c r="L88" s="11">
        <v>0.85</v>
      </c>
      <c r="M88" s="10">
        <f>J88*L88</f>
        <v>-595</v>
      </c>
      <c r="O88" s="8" t="s">
        <v>33</v>
      </c>
      <c r="P88" s="10"/>
      <c r="Q88" s="7" t="s">
        <v>31</v>
      </c>
      <c r="R88" s="10"/>
      <c r="S88" s="10">
        <v>-165</v>
      </c>
    </row>
    <row r="89" spans="3:19" x14ac:dyDescent="0.25">
      <c r="C89" s="8" t="s">
        <v>72</v>
      </c>
      <c r="D89" s="10"/>
      <c r="E89" s="7" t="s">
        <v>11</v>
      </c>
      <c r="F89" s="10"/>
      <c r="G89" s="10">
        <v>-250</v>
      </c>
      <c r="I89" s="8" t="s">
        <v>72</v>
      </c>
      <c r="J89" s="10"/>
      <c r="K89" s="7" t="s">
        <v>11</v>
      </c>
      <c r="L89" s="10"/>
      <c r="M89" s="10">
        <v>-250</v>
      </c>
      <c r="O89" s="8" t="s">
        <v>34</v>
      </c>
      <c r="P89" s="10">
        <v>-700</v>
      </c>
      <c r="Q89" s="7" t="s">
        <v>23</v>
      </c>
      <c r="R89" s="11">
        <v>0.85</v>
      </c>
      <c r="S89" s="10">
        <f>P89*R89</f>
        <v>-595</v>
      </c>
    </row>
    <row r="90" spans="3:19" x14ac:dyDescent="0.25">
      <c r="C90" s="5" t="s">
        <v>36</v>
      </c>
      <c r="D90" s="6"/>
      <c r="E90" s="7" t="s">
        <v>11</v>
      </c>
      <c r="F90" s="6"/>
      <c r="G90" s="6">
        <f>SUM(G86:G89)</f>
        <v>-1310</v>
      </c>
      <c r="I90" s="5" t="s">
        <v>36</v>
      </c>
      <c r="J90" s="6"/>
      <c r="K90" s="7" t="s">
        <v>11</v>
      </c>
      <c r="L90" s="6"/>
      <c r="M90" s="6">
        <f>SUM(M86:M89)</f>
        <v>-1310</v>
      </c>
      <c r="O90" s="8" t="s">
        <v>35</v>
      </c>
      <c r="P90" s="10"/>
      <c r="Q90" s="7" t="s">
        <v>11</v>
      </c>
      <c r="R90" s="10"/>
      <c r="S90" s="10">
        <v>-250</v>
      </c>
    </row>
    <row r="91" spans="3:19" x14ac:dyDescent="0.25">
      <c r="C91" s="5" t="s">
        <v>37</v>
      </c>
      <c r="D91" s="6"/>
      <c r="E91" s="7" t="s">
        <v>11</v>
      </c>
      <c r="F91" s="6"/>
      <c r="G91" s="6">
        <f>SUM(G85,G90)</f>
        <v>-6317.9</v>
      </c>
      <c r="I91" s="5" t="s">
        <v>37</v>
      </c>
      <c r="J91" s="6"/>
      <c r="K91" s="7" t="s">
        <v>11</v>
      </c>
      <c r="L91" s="6"/>
      <c r="M91" s="6">
        <f>SUM(M85,M90)</f>
        <v>-6077.875</v>
      </c>
      <c r="O91" s="5" t="s">
        <v>36</v>
      </c>
      <c r="P91" s="6"/>
      <c r="Q91" s="7" t="s">
        <v>11</v>
      </c>
      <c r="R91" s="6"/>
      <c r="S91" s="6">
        <f>SUM(S87:S90)</f>
        <v>-1310</v>
      </c>
    </row>
    <row r="92" spans="3:19" x14ac:dyDescent="0.25">
      <c r="C92" s="5" t="s">
        <v>73</v>
      </c>
      <c r="D92" s="6"/>
      <c r="E92" s="7" t="s">
        <v>11</v>
      </c>
      <c r="F92" s="6"/>
      <c r="G92" s="6">
        <f>SUM(G76,G91)</f>
        <v>2672.6350000000002</v>
      </c>
      <c r="I92" s="5" t="s">
        <v>73</v>
      </c>
      <c r="J92" s="6"/>
      <c r="K92" s="7" t="s">
        <v>11</v>
      </c>
      <c r="L92" s="6"/>
      <c r="M92" s="6">
        <f>SUM(M76,M91)</f>
        <v>2829.114999999998</v>
      </c>
      <c r="O92" s="5" t="s">
        <v>37</v>
      </c>
      <c r="P92" s="6"/>
      <c r="Q92" s="7" t="s">
        <v>11</v>
      </c>
      <c r="R92" s="6"/>
      <c r="S92" s="6">
        <f>SUM(S86,S91)</f>
        <v>-1550</v>
      </c>
    </row>
    <row r="93" spans="3:19" x14ac:dyDescent="0.25">
      <c r="C93" s="1"/>
      <c r="D93" s="1"/>
      <c r="E93" s="1"/>
      <c r="F93" s="1"/>
      <c r="G93" s="1"/>
      <c r="I93" s="1"/>
      <c r="J93" s="1"/>
      <c r="K93" s="1"/>
      <c r="L93" s="1"/>
      <c r="M93" s="1"/>
      <c r="O93" s="5" t="s">
        <v>60</v>
      </c>
      <c r="P93" s="6"/>
      <c r="Q93" s="7" t="s">
        <v>11</v>
      </c>
      <c r="R93" s="6"/>
      <c r="S93" s="6">
        <f>SUM(S82,S92)</f>
        <v>-1550</v>
      </c>
    </row>
    <row r="94" spans="3:19" x14ac:dyDescent="0.25">
      <c r="C94" s="2" t="s">
        <v>137</v>
      </c>
      <c r="D94" s="1"/>
      <c r="E94" s="1"/>
      <c r="F94" s="1"/>
      <c r="G94" s="1"/>
      <c r="I94" s="2" t="s">
        <v>137</v>
      </c>
      <c r="J94" s="1"/>
      <c r="K94" s="1"/>
      <c r="L94" s="1"/>
      <c r="M94" s="1"/>
      <c r="O94" s="1"/>
      <c r="P94" s="1"/>
      <c r="Q94" s="1"/>
      <c r="R94" s="1"/>
      <c r="S94" s="1"/>
    </row>
    <row r="95" spans="3:19" x14ac:dyDescent="0.25">
      <c r="C95" s="2" t="s">
        <v>138</v>
      </c>
      <c r="D95" s="1"/>
      <c r="E95" s="1"/>
      <c r="F95" s="1"/>
      <c r="G95" s="1"/>
      <c r="I95" s="2" t="s">
        <v>138</v>
      </c>
      <c r="J95" s="1"/>
      <c r="K95" s="1"/>
      <c r="L95" s="1"/>
      <c r="M95" s="1"/>
      <c r="O95" s="1"/>
      <c r="P95" s="1"/>
      <c r="Q95" s="1"/>
      <c r="R95" s="1"/>
      <c r="S95" s="1"/>
    </row>
    <row r="96" spans="3:19" x14ac:dyDescent="0.25">
      <c r="C96" s="2" t="s">
        <v>139</v>
      </c>
      <c r="D96" s="1"/>
      <c r="E96" s="1"/>
      <c r="F96" s="1"/>
      <c r="G96" s="1"/>
      <c r="I96" s="2" t="s">
        <v>139</v>
      </c>
      <c r="J96" s="1"/>
      <c r="K96" s="1"/>
      <c r="L96" s="1"/>
      <c r="M96" s="1"/>
      <c r="O96" s="1"/>
      <c r="P96" s="1"/>
      <c r="Q96" s="1"/>
      <c r="R96" s="1"/>
      <c r="S96" s="1"/>
    </row>
    <row r="97" spans="3:19" x14ac:dyDescent="0.25">
      <c r="C97" s="2" t="s">
        <v>140</v>
      </c>
      <c r="D97" s="1"/>
      <c r="E97" s="1"/>
      <c r="F97" s="1"/>
      <c r="G97" s="1"/>
      <c r="I97" s="2" t="s">
        <v>140</v>
      </c>
      <c r="J97" s="1"/>
      <c r="K97" s="1"/>
      <c r="L97" s="1"/>
      <c r="M97" s="1"/>
      <c r="O97" s="2" t="s">
        <v>39</v>
      </c>
      <c r="P97" s="1"/>
      <c r="Q97" s="1"/>
      <c r="R97" s="1"/>
      <c r="S97" s="1"/>
    </row>
    <row r="98" spans="3:19" x14ac:dyDescent="0.25">
      <c r="C98" s="1"/>
      <c r="D98" s="1"/>
      <c r="E98" s="1"/>
      <c r="F98" s="1"/>
      <c r="G98" s="1"/>
      <c r="I98" s="1"/>
      <c r="J98" s="1"/>
      <c r="K98" s="1"/>
      <c r="L98" s="1"/>
      <c r="M98" s="1"/>
      <c r="O98" s="1"/>
      <c r="P98" s="1"/>
      <c r="Q98" s="1"/>
      <c r="R98" s="1"/>
      <c r="S98" s="1"/>
    </row>
    <row r="99" spans="3:19" x14ac:dyDescent="0.25">
      <c r="C99" s="2" t="s">
        <v>39</v>
      </c>
      <c r="D99" s="1"/>
      <c r="E99" s="1"/>
      <c r="F99" s="1"/>
      <c r="G99" s="1"/>
      <c r="I99" s="2" t="s">
        <v>39</v>
      </c>
      <c r="J99" s="1"/>
      <c r="K99" s="1"/>
      <c r="L99" s="1"/>
      <c r="M99" s="1"/>
      <c r="O99" s="1" t="s">
        <v>62</v>
      </c>
      <c r="P99" s="1"/>
      <c r="Q99" s="1"/>
      <c r="R99" s="1"/>
      <c r="S99" s="1"/>
    </row>
    <row r="100" spans="3:19" x14ac:dyDescent="0.25">
      <c r="C100" s="1"/>
      <c r="D100" s="1"/>
      <c r="E100" s="1"/>
      <c r="F100" s="1"/>
      <c r="G100" s="1"/>
      <c r="I100" s="1"/>
      <c r="J100" s="1"/>
      <c r="K100" s="1"/>
      <c r="L100" s="1"/>
      <c r="M100" s="1"/>
      <c r="O100" s="2" t="s">
        <v>1</v>
      </c>
      <c r="P100" s="2" t="s">
        <v>2</v>
      </c>
      <c r="Q100" s="1"/>
      <c r="R100" s="1"/>
      <c r="S100" s="1"/>
    </row>
    <row r="101" spans="3:19" x14ac:dyDescent="0.25">
      <c r="C101" s="1" t="s">
        <v>78</v>
      </c>
      <c r="D101" s="1"/>
      <c r="E101" s="1"/>
      <c r="F101" s="1"/>
      <c r="G101" s="1"/>
      <c r="I101" s="1" t="s">
        <v>78</v>
      </c>
      <c r="J101" s="1"/>
      <c r="K101" s="1"/>
      <c r="L101" s="1"/>
      <c r="M101" s="1"/>
      <c r="O101" s="2" t="s">
        <v>3</v>
      </c>
      <c r="P101" s="2" t="s">
        <v>116</v>
      </c>
      <c r="Q101" s="1"/>
      <c r="R101" s="1"/>
      <c r="S101" s="1"/>
    </row>
    <row r="102" spans="3:19" x14ac:dyDescent="0.25">
      <c r="C102" s="2" t="s">
        <v>1</v>
      </c>
      <c r="D102" s="2" t="s">
        <v>2</v>
      </c>
      <c r="E102" s="1"/>
      <c r="F102" s="1"/>
      <c r="G102" s="1"/>
      <c r="I102" s="2" t="s">
        <v>1</v>
      </c>
      <c r="J102" s="2" t="s">
        <v>2</v>
      </c>
      <c r="K102" s="1"/>
      <c r="L102" s="1"/>
      <c r="M102" s="1"/>
      <c r="O102" s="2" t="s">
        <v>5</v>
      </c>
      <c r="P102" s="2" t="s">
        <v>135</v>
      </c>
      <c r="Q102" s="1"/>
      <c r="R102" s="1"/>
      <c r="S102" s="1"/>
    </row>
    <row r="103" spans="3:19" x14ac:dyDescent="0.25">
      <c r="C103" s="2" t="s">
        <v>3</v>
      </c>
      <c r="D103" s="2" t="s">
        <v>4</v>
      </c>
      <c r="E103" s="1"/>
      <c r="F103" s="1"/>
      <c r="G103" s="1"/>
      <c r="I103" s="2" t="s">
        <v>3</v>
      </c>
      <c r="J103" s="2" t="s">
        <v>115</v>
      </c>
      <c r="K103" s="1"/>
      <c r="L103" s="1"/>
      <c r="M103" s="1"/>
      <c r="O103" s="2" t="s">
        <v>7</v>
      </c>
      <c r="P103" s="2" t="s">
        <v>8</v>
      </c>
      <c r="Q103" s="1"/>
      <c r="R103" s="1"/>
      <c r="S103" s="1"/>
    </row>
    <row r="104" spans="3:19" x14ac:dyDescent="0.25">
      <c r="C104" s="2" t="s">
        <v>5</v>
      </c>
      <c r="D104" s="2" t="s">
        <v>135</v>
      </c>
      <c r="E104" s="1"/>
      <c r="F104" s="1"/>
      <c r="G104" s="1"/>
      <c r="I104" s="2" t="s">
        <v>5</v>
      </c>
      <c r="J104" s="2" t="s">
        <v>135</v>
      </c>
      <c r="K104" s="1"/>
      <c r="L104" s="1"/>
      <c r="M104" s="1"/>
      <c r="O104" s="1"/>
      <c r="P104" s="1"/>
      <c r="Q104" s="1"/>
      <c r="R104" s="1"/>
      <c r="S104" s="1"/>
    </row>
    <row r="105" spans="3:19" x14ac:dyDescent="0.25">
      <c r="C105" s="2" t="s">
        <v>7</v>
      </c>
      <c r="D105" s="2" t="s">
        <v>8</v>
      </c>
      <c r="E105" s="1"/>
      <c r="F105" s="1"/>
      <c r="G105" s="1"/>
      <c r="I105" s="2" t="s">
        <v>7</v>
      </c>
      <c r="J105" s="2" t="s">
        <v>8</v>
      </c>
      <c r="K105" s="1"/>
      <c r="L105" s="1"/>
      <c r="M105" s="1"/>
      <c r="O105" s="3" t="s">
        <v>9</v>
      </c>
      <c r="P105" s="4" t="s">
        <v>10</v>
      </c>
      <c r="Q105" s="4" t="s">
        <v>11</v>
      </c>
      <c r="R105" s="4" t="s">
        <v>12</v>
      </c>
      <c r="S105" s="4" t="s">
        <v>13</v>
      </c>
    </row>
    <row r="106" spans="3:19" x14ac:dyDescent="0.25">
      <c r="C106" s="1"/>
      <c r="D106" s="1"/>
      <c r="E106" s="1"/>
      <c r="F106" s="1"/>
      <c r="G106" s="1"/>
      <c r="I106" s="1"/>
      <c r="J106" s="1"/>
      <c r="K106" s="1"/>
      <c r="L106" s="1"/>
      <c r="M106" s="1"/>
      <c r="O106" s="5" t="s">
        <v>14</v>
      </c>
      <c r="P106" s="6"/>
      <c r="Q106" s="7" t="s">
        <v>11</v>
      </c>
      <c r="R106" s="6"/>
      <c r="S106" s="6"/>
    </row>
    <row r="107" spans="3:19" x14ac:dyDescent="0.25">
      <c r="C107" s="3" t="s">
        <v>9</v>
      </c>
      <c r="D107" s="4" t="s">
        <v>10</v>
      </c>
      <c r="E107" s="4" t="s">
        <v>11</v>
      </c>
      <c r="F107" s="4" t="s">
        <v>12</v>
      </c>
      <c r="G107" s="4" t="s">
        <v>13</v>
      </c>
      <c r="I107" s="3" t="s">
        <v>9</v>
      </c>
      <c r="J107" s="4" t="s">
        <v>10</v>
      </c>
      <c r="K107" s="4" t="s">
        <v>11</v>
      </c>
      <c r="L107" s="4" t="s">
        <v>12</v>
      </c>
      <c r="M107" s="4" t="s">
        <v>13</v>
      </c>
      <c r="O107" s="8" t="s">
        <v>11</v>
      </c>
      <c r="P107" s="10"/>
      <c r="Q107" s="7" t="s">
        <v>11</v>
      </c>
      <c r="R107" s="10"/>
      <c r="S107" s="10"/>
    </row>
    <row r="108" spans="3:19" x14ac:dyDescent="0.25">
      <c r="C108" s="5" t="s">
        <v>14</v>
      </c>
      <c r="D108" s="6"/>
      <c r="E108" s="7" t="s">
        <v>11</v>
      </c>
      <c r="F108" s="6"/>
      <c r="G108" s="6"/>
      <c r="I108" s="5" t="s">
        <v>14</v>
      </c>
      <c r="J108" s="6"/>
      <c r="K108" s="7" t="s">
        <v>11</v>
      </c>
      <c r="L108" s="6"/>
      <c r="M108" s="6"/>
      <c r="O108" s="8" t="s">
        <v>19</v>
      </c>
      <c r="P108" s="10"/>
      <c r="Q108" s="7" t="s">
        <v>11</v>
      </c>
      <c r="R108" s="10"/>
      <c r="S108" s="10"/>
    </row>
    <row r="109" spans="3:19" x14ac:dyDescent="0.25">
      <c r="C109" s="8" t="s">
        <v>15</v>
      </c>
      <c r="D109" s="11">
        <v>-1.03</v>
      </c>
      <c r="E109" s="7" t="s">
        <v>16</v>
      </c>
      <c r="F109" s="10">
        <v>1500</v>
      </c>
      <c r="G109" s="10">
        <f>D109*F109</f>
        <v>-1545</v>
      </c>
      <c r="I109" s="8" t="s">
        <v>15</v>
      </c>
      <c r="J109" s="11">
        <v>-1.03</v>
      </c>
      <c r="K109" s="7" t="s">
        <v>16</v>
      </c>
      <c r="L109" s="10">
        <v>1500</v>
      </c>
      <c r="M109" s="10">
        <f>J109*L109</f>
        <v>-1545</v>
      </c>
      <c r="O109" s="8" t="s">
        <v>11</v>
      </c>
      <c r="P109" s="10"/>
      <c r="Q109" s="7" t="s">
        <v>11</v>
      </c>
      <c r="R109" s="10"/>
      <c r="S109" s="10"/>
    </row>
    <row r="110" spans="3:19" x14ac:dyDescent="0.25">
      <c r="C110" s="8" t="s">
        <v>65</v>
      </c>
      <c r="D110" s="11">
        <v>0.96</v>
      </c>
      <c r="E110" s="7" t="s">
        <v>16</v>
      </c>
      <c r="F110" s="10">
        <v>6744.375</v>
      </c>
      <c r="G110" s="10">
        <f>D110*F110</f>
        <v>6474.5999999999995</v>
      </c>
      <c r="I110" s="8" t="s">
        <v>65</v>
      </c>
      <c r="J110" s="11">
        <v>0.96</v>
      </c>
      <c r="K110" s="7" t="s">
        <v>16</v>
      </c>
      <c r="L110" s="10">
        <v>6648.75</v>
      </c>
      <c r="M110" s="10">
        <f>J110*L110</f>
        <v>6382.8</v>
      </c>
      <c r="O110" s="5" t="s">
        <v>20</v>
      </c>
      <c r="P110" s="6"/>
      <c r="Q110" s="7" t="s">
        <v>11</v>
      </c>
      <c r="R110" s="6"/>
      <c r="S110" s="6"/>
    </row>
    <row r="111" spans="3:19" x14ac:dyDescent="0.25">
      <c r="C111" s="8" t="s">
        <v>66</v>
      </c>
      <c r="D111" s="11">
        <v>0.96</v>
      </c>
      <c r="E111" s="7" t="s">
        <v>16</v>
      </c>
      <c r="F111" s="10">
        <v>866.25</v>
      </c>
      <c r="G111" s="10">
        <f>D111*F111</f>
        <v>831.6</v>
      </c>
      <c r="I111" s="8" t="s">
        <v>66</v>
      </c>
      <c r="J111" s="11">
        <v>0.96</v>
      </c>
      <c r="K111" s="7" t="s">
        <v>16</v>
      </c>
      <c r="L111" s="10">
        <v>900</v>
      </c>
      <c r="M111" s="10">
        <f>J111*L111</f>
        <v>864</v>
      </c>
      <c r="O111" s="8" t="s">
        <v>11</v>
      </c>
      <c r="P111" s="10"/>
      <c r="Q111" s="7" t="s">
        <v>11</v>
      </c>
      <c r="R111" s="10"/>
      <c r="S111" s="10"/>
    </row>
    <row r="112" spans="3:19" x14ac:dyDescent="0.25">
      <c r="C112" s="8" t="s">
        <v>67</v>
      </c>
      <c r="D112" s="11">
        <v>0.96</v>
      </c>
      <c r="E112" s="7" t="s">
        <v>16</v>
      </c>
      <c r="F112" s="10">
        <v>900</v>
      </c>
      <c r="G112" s="10">
        <f>D112*F112</f>
        <v>864</v>
      </c>
      <c r="I112" s="8" t="s">
        <v>67</v>
      </c>
      <c r="J112" s="11">
        <v>0.96</v>
      </c>
      <c r="K112" s="7" t="s">
        <v>16</v>
      </c>
      <c r="L112" s="10">
        <v>900</v>
      </c>
      <c r="M112" s="10">
        <f>J112*L112</f>
        <v>864</v>
      </c>
      <c r="O112" s="5" t="s">
        <v>21</v>
      </c>
      <c r="P112" s="6"/>
      <c r="Q112" s="7" t="s">
        <v>11</v>
      </c>
      <c r="R112" s="6"/>
      <c r="S112" s="6"/>
    </row>
    <row r="113" spans="3:19" x14ac:dyDescent="0.25">
      <c r="C113" s="8" t="s">
        <v>11</v>
      </c>
      <c r="D113" s="10"/>
      <c r="E113" s="7" t="s">
        <v>11</v>
      </c>
      <c r="F113" s="10"/>
      <c r="G113" s="10"/>
      <c r="I113" s="8" t="s">
        <v>11</v>
      </c>
      <c r="J113" s="10"/>
      <c r="K113" s="7" t="s">
        <v>11</v>
      </c>
      <c r="L113" s="10"/>
      <c r="M113" s="10"/>
      <c r="O113" s="8" t="s">
        <v>57</v>
      </c>
      <c r="P113" s="10"/>
      <c r="Q113" s="7" t="s">
        <v>23</v>
      </c>
      <c r="R113" s="10"/>
      <c r="S113" s="10">
        <v>-240</v>
      </c>
    </row>
    <row r="114" spans="3:19" x14ac:dyDescent="0.25">
      <c r="C114" s="8" t="s">
        <v>19</v>
      </c>
      <c r="D114" s="10"/>
      <c r="E114" s="7" t="s">
        <v>11</v>
      </c>
      <c r="F114" s="10"/>
      <c r="G114" s="10"/>
      <c r="I114" s="8" t="s">
        <v>19</v>
      </c>
      <c r="J114" s="10"/>
      <c r="K114" s="7" t="s">
        <v>11</v>
      </c>
      <c r="L114" s="10"/>
      <c r="M114" s="10"/>
      <c r="O114" s="5" t="s">
        <v>29</v>
      </c>
      <c r="P114" s="6"/>
      <c r="Q114" s="7" t="s">
        <v>11</v>
      </c>
      <c r="R114" s="6"/>
      <c r="S114" s="6">
        <f>SUM(S113:S113)</f>
        <v>-240</v>
      </c>
    </row>
    <row r="115" spans="3:19" x14ac:dyDescent="0.25">
      <c r="C115" s="8" t="s">
        <v>11</v>
      </c>
      <c r="D115" s="10"/>
      <c r="E115" s="7" t="s">
        <v>11</v>
      </c>
      <c r="F115" s="10"/>
      <c r="G115" s="10"/>
      <c r="I115" s="8" t="s">
        <v>11</v>
      </c>
      <c r="J115" s="10"/>
      <c r="K115" s="7" t="s">
        <v>11</v>
      </c>
      <c r="L115" s="10"/>
      <c r="M115" s="10"/>
      <c r="O115" s="8" t="s">
        <v>59</v>
      </c>
      <c r="P115" s="10"/>
      <c r="Q115" s="7" t="s">
        <v>31</v>
      </c>
      <c r="R115" s="10"/>
      <c r="S115" s="10">
        <v>-300</v>
      </c>
    </row>
    <row r="116" spans="3:19" x14ac:dyDescent="0.25">
      <c r="C116" s="5" t="s">
        <v>20</v>
      </c>
      <c r="D116" s="6"/>
      <c r="E116" s="7" t="s">
        <v>11</v>
      </c>
      <c r="F116" s="6"/>
      <c r="G116" s="6">
        <f>SUM(G109:G115)</f>
        <v>6625.2</v>
      </c>
      <c r="I116" s="5" t="s">
        <v>20</v>
      </c>
      <c r="J116" s="6"/>
      <c r="K116" s="7" t="s">
        <v>11</v>
      </c>
      <c r="L116" s="6"/>
      <c r="M116" s="6">
        <f>SUM(M109:M115)</f>
        <v>6565.8</v>
      </c>
      <c r="O116" s="8" t="s">
        <v>33</v>
      </c>
      <c r="P116" s="10"/>
      <c r="Q116" s="7" t="s">
        <v>31</v>
      </c>
      <c r="R116" s="10"/>
      <c r="S116" s="10">
        <v>-165</v>
      </c>
    </row>
    <row r="117" spans="3:19" x14ac:dyDescent="0.25">
      <c r="C117" s="8" t="s">
        <v>11</v>
      </c>
      <c r="D117" s="10"/>
      <c r="E117" s="7" t="s">
        <v>11</v>
      </c>
      <c r="F117" s="10"/>
      <c r="G117" s="10"/>
      <c r="I117" s="8" t="s">
        <v>11</v>
      </c>
      <c r="J117" s="10"/>
      <c r="K117" s="7" t="s">
        <v>11</v>
      </c>
      <c r="L117" s="10"/>
      <c r="M117" s="10"/>
      <c r="O117" s="8" t="s">
        <v>34</v>
      </c>
      <c r="P117" s="10">
        <v>-700</v>
      </c>
      <c r="Q117" s="7" t="s">
        <v>23</v>
      </c>
      <c r="R117" s="11">
        <v>0.85</v>
      </c>
      <c r="S117" s="10">
        <f>P117*R117</f>
        <v>-595</v>
      </c>
    </row>
    <row r="118" spans="3:19" x14ac:dyDescent="0.25">
      <c r="C118" s="5" t="s">
        <v>21</v>
      </c>
      <c r="D118" s="6"/>
      <c r="E118" s="7" t="s">
        <v>11</v>
      </c>
      <c r="F118" s="6"/>
      <c r="G118" s="6"/>
      <c r="I118" s="5" t="s">
        <v>21</v>
      </c>
      <c r="J118" s="6"/>
      <c r="K118" s="7" t="s">
        <v>11</v>
      </c>
      <c r="L118" s="6"/>
      <c r="M118" s="6"/>
      <c r="O118" s="8" t="s">
        <v>35</v>
      </c>
      <c r="P118" s="10"/>
      <c r="Q118" s="7" t="s">
        <v>11</v>
      </c>
      <c r="R118" s="10"/>
      <c r="S118" s="10">
        <v>-250</v>
      </c>
    </row>
    <row r="119" spans="3:19" x14ac:dyDescent="0.25">
      <c r="C119" s="8" t="s">
        <v>56</v>
      </c>
      <c r="D119" s="10">
        <v>-120</v>
      </c>
      <c r="E119" s="7" t="s">
        <v>23</v>
      </c>
      <c r="F119" s="11">
        <v>2.9</v>
      </c>
      <c r="G119" s="10">
        <f>D119*F119</f>
        <v>-348</v>
      </c>
      <c r="I119" s="8" t="s">
        <v>56</v>
      </c>
      <c r="J119" s="10">
        <v>-120</v>
      </c>
      <c r="K119" s="7" t="s">
        <v>23</v>
      </c>
      <c r="L119" s="11">
        <v>2.6</v>
      </c>
      <c r="M119" s="10">
        <f>J119*L119</f>
        <v>-312</v>
      </c>
      <c r="O119" s="5" t="s">
        <v>36</v>
      </c>
      <c r="P119" s="6"/>
      <c r="Q119" s="7" t="s">
        <v>11</v>
      </c>
      <c r="R119" s="6"/>
      <c r="S119" s="6">
        <f>SUM(S115:S118)</f>
        <v>-1310</v>
      </c>
    </row>
    <row r="120" spans="3:19" x14ac:dyDescent="0.25">
      <c r="C120" s="8" t="s">
        <v>68</v>
      </c>
      <c r="D120" s="10">
        <v>-60</v>
      </c>
      <c r="E120" s="7" t="s">
        <v>23</v>
      </c>
      <c r="F120" s="11">
        <v>4.1749999999999998</v>
      </c>
      <c r="G120" s="10">
        <f>D120*F120</f>
        <v>-250.5</v>
      </c>
      <c r="I120" s="8" t="s">
        <v>68</v>
      </c>
      <c r="J120" s="10">
        <v>-60</v>
      </c>
      <c r="K120" s="7" t="s">
        <v>23</v>
      </c>
      <c r="L120" s="11">
        <v>3.6875</v>
      </c>
      <c r="M120" s="10">
        <f>J120*L120</f>
        <v>-221.25</v>
      </c>
      <c r="O120" s="5" t="s">
        <v>37</v>
      </c>
      <c r="P120" s="6"/>
      <c r="Q120" s="7" t="s">
        <v>11</v>
      </c>
      <c r="R120" s="6"/>
      <c r="S120" s="6">
        <f>SUM(S114,S119)</f>
        <v>-1550</v>
      </c>
    </row>
    <row r="121" spans="3:19" x14ac:dyDescent="0.25">
      <c r="C121" s="8" t="s">
        <v>69</v>
      </c>
      <c r="D121" s="10"/>
      <c r="E121" s="7" t="s">
        <v>23</v>
      </c>
      <c r="F121" s="10"/>
      <c r="G121" s="10">
        <v>-220</v>
      </c>
      <c r="I121" s="8" t="s">
        <v>69</v>
      </c>
      <c r="J121" s="10"/>
      <c r="K121" s="7" t="s">
        <v>23</v>
      </c>
      <c r="L121" s="10"/>
      <c r="M121" s="10">
        <v>-220</v>
      </c>
      <c r="O121" s="5" t="s">
        <v>60</v>
      </c>
      <c r="P121" s="6"/>
      <c r="Q121" s="7" t="s">
        <v>11</v>
      </c>
      <c r="R121" s="6"/>
      <c r="S121" s="6">
        <f>SUM(S110,S120)</f>
        <v>-1550</v>
      </c>
    </row>
    <row r="122" spans="3:19" x14ac:dyDescent="0.25">
      <c r="C122" s="8" t="s">
        <v>70</v>
      </c>
      <c r="D122" s="10">
        <v>-1330</v>
      </c>
      <c r="E122" s="7" t="s">
        <v>27</v>
      </c>
      <c r="F122" s="11">
        <v>1.43</v>
      </c>
      <c r="G122" s="10">
        <f>D122*F122</f>
        <v>-1901.8999999999999</v>
      </c>
      <c r="I122" s="8" t="s">
        <v>70</v>
      </c>
      <c r="J122" s="10">
        <v>-1330</v>
      </c>
      <c r="K122" s="7" t="s">
        <v>27</v>
      </c>
      <c r="L122" s="11">
        <v>1.38</v>
      </c>
      <c r="M122" s="10">
        <f>J122*L122</f>
        <v>-1835.3999999999999</v>
      </c>
      <c r="O122" s="1"/>
      <c r="P122" s="1"/>
      <c r="Q122" s="1"/>
      <c r="R122" s="1"/>
      <c r="S122" s="1"/>
    </row>
    <row r="123" spans="3:19" x14ac:dyDescent="0.25">
      <c r="C123" s="8" t="s">
        <v>71</v>
      </c>
      <c r="D123" s="10">
        <v>-1200</v>
      </c>
      <c r="E123" s="7" t="s">
        <v>27</v>
      </c>
      <c r="F123" s="11">
        <v>0.81</v>
      </c>
      <c r="G123" s="10">
        <f>D123*F123</f>
        <v>-972.00000000000011</v>
      </c>
      <c r="I123" s="8" t="s">
        <v>71</v>
      </c>
      <c r="J123" s="10">
        <v>-1200</v>
      </c>
      <c r="K123" s="7" t="s">
        <v>27</v>
      </c>
      <c r="L123" s="11">
        <v>0.77</v>
      </c>
      <c r="M123" s="10">
        <f>J123*L123</f>
        <v>-924</v>
      </c>
      <c r="O123" s="1"/>
      <c r="P123" s="1"/>
      <c r="Q123" s="1"/>
      <c r="R123" s="1"/>
      <c r="S123" s="1"/>
    </row>
    <row r="124" spans="3:19" x14ac:dyDescent="0.25">
      <c r="C124" s="5" t="s">
        <v>29</v>
      </c>
      <c r="D124" s="6"/>
      <c r="E124" s="7" t="s">
        <v>11</v>
      </c>
      <c r="F124" s="6"/>
      <c r="G124" s="6">
        <f>SUM(G119:G123)</f>
        <v>-3692.3999999999996</v>
      </c>
      <c r="I124" s="5" t="s">
        <v>29</v>
      </c>
      <c r="J124" s="6"/>
      <c r="K124" s="7" t="s">
        <v>11</v>
      </c>
      <c r="L124" s="6"/>
      <c r="M124" s="6">
        <f>SUM(M119:M123)</f>
        <v>-3512.6499999999996</v>
      </c>
      <c r="O124" s="1"/>
      <c r="P124" s="1"/>
      <c r="Q124" s="1"/>
      <c r="R124" s="1"/>
      <c r="S124" s="1"/>
    </row>
    <row r="125" spans="3:19" x14ac:dyDescent="0.25">
      <c r="C125" s="8" t="s">
        <v>30</v>
      </c>
      <c r="D125" s="10"/>
      <c r="E125" s="7" t="s">
        <v>31</v>
      </c>
      <c r="F125" s="10"/>
      <c r="G125" s="10">
        <v>-100</v>
      </c>
      <c r="I125" s="8" t="s">
        <v>30</v>
      </c>
      <c r="J125" s="10"/>
      <c r="K125" s="7" t="s">
        <v>31</v>
      </c>
      <c r="L125" s="10"/>
      <c r="M125" s="10">
        <v>-110</v>
      </c>
      <c r="O125" s="2" t="s">
        <v>39</v>
      </c>
      <c r="P125" s="1"/>
      <c r="Q125" s="1"/>
      <c r="R125" s="1"/>
      <c r="S125" s="1"/>
    </row>
    <row r="126" spans="3:19" x14ac:dyDescent="0.25">
      <c r="C126" s="8" t="s">
        <v>33</v>
      </c>
      <c r="D126" s="10"/>
      <c r="E126" s="7" t="s">
        <v>31</v>
      </c>
      <c r="F126" s="10"/>
      <c r="G126" s="10">
        <v>-165</v>
      </c>
      <c r="I126" s="8" t="s">
        <v>33</v>
      </c>
      <c r="J126" s="10"/>
      <c r="K126" s="7" t="s">
        <v>31</v>
      </c>
      <c r="L126" s="10"/>
      <c r="M126" s="10">
        <v>-165</v>
      </c>
      <c r="O126" s="1"/>
      <c r="P126" s="1"/>
      <c r="Q126" s="1"/>
      <c r="R126" s="1"/>
      <c r="S126" s="1"/>
    </row>
    <row r="127" spans="3:19" x14ac:dyDescent="0.25">
      <c r="C127" s="8" t="s">
        <v>34</v>
      </c>
      <c r="D127" s="12">
        <v>-700</v>
      </c>
      <c r="E127" s="7" t="s">
        <v>23</v>
      </c>
      <c r="F127" s="11">
        <v>0.85</v>
      </c>
      <c r="G127" s="10">
        <f>D127*F127</f>
        <v>-595</v>
      </c>
      <c r="I127" s="8" t="s">
        <v>34</v>
      </c>
      <c r="J127" s="12">
        <v>-700</v>
      </c>
      <c r="K127" s="7" t="s">
        <v>23</v>
      </c>
      <c r="L127" s="11">
        <v>0.85</v>
      </c>
      <c r="M127" s="10">
        <f>J127*L127</f>
        <v>-595</v>
      </c>
      <c r="O127" s="1" t="s">
        <v>64</v>
      </c>
      <c r="P127" s="1"/>
      <c r="Q127" s="1"/>
      <c r="R127" s="1"/>
      <c r="S127" s="1"/>
    </row>
    <row r="128" spans="3:19" x14ac:dyDescent="0.25">
      <c r="C128" s="8" t="s">
        <v>72</v>
      </c>
      <c r="D128" s="10"/>
      <c r="E128" s="7" t="s">
        <v>11</v>
      </c>
      <c r="F128" s="10"/>
      <c r="G128" s="10">
        <v>-250</v>
      </c>
      <c r="I128" s="8" t="s">
        <v>72</v>
      </c>
      <c r="J128" s="10"/>
      <c r="K128" s="7" t="s">
        <v>11</v>
      </c>
      <c r="L128" s="10"/>
      <c r="M128" s="10">
        <v>-250</v>
      </c>
      <c r="O128" s="2" t="s">
        <v>1</v>
      </c>
      <c r="P128" s="2" t="s">
        <v>2</v>
      </c>
      <c r="Q128" s="1"/>
      <c r="R128" s="1"/>
      <c r="S128" s="1"/>
    </row>
    <row r="129" spans="3:19" x14ac:dyDescent="0.25">
      <c r="C129" s="5" t="s">
        <v>36</v>
      </c>
      <c r="D129" s="6"/>
      <c r="E129" s="7" t="s">
        <v>11</v>
      </c>
      <c r="F129" s="6"/>
      <c r="G129" s="6">
        <f>SUM(G125:G128)</f>
        <v>-1110</v>
      </c>
      <c r="I129" s="5" t="s">
        <v>36</v>
      </c>
      <c r="J129" s="6"/>
      <c r="K129" s="7" t="s">
        <v>11</v>
      </c>
      <c r="L129" s="6"/>
      <c r="M129" s="6">
        <f>SUM(M125:M128)</f>
        <v>-1120</v>
      </c>
      <c r="O129" s="2" t="s">
        <v>3</v>
      </c>
      <c r="P129" s="2" t="s">
        <v>116</v>
      </c>
      <c r="Q129" s="1"/>
      <c r="R129" s="1"/>
      <c r="S129" s="1"/>
    </row>
    <row r="130" spans="3:19" x14ac:dyDescent="0.25">
      <c r="C130" s="5" t="s">
        <v>37</v>
      </c>
      <c r="D130" s="6"/>
      <c r="E130" s="7" t="s">
        <v>11</v>
      </c>
      <c r="F130" s="6"/>
      <c r="G130" s="6">
        <f>SUM(G124,G129)</f>
        <v>-4802.3999999999996</v>
      </c>
      <c r="I130" s="5" t="s">
        <v>37</v>
      </c>
      <c r="J130" s="6"/>
      <c r="K130" s="7" t="s">
        <v>11</v>
      </c>
      <c r="L130" s="6"/>
      <c r="M130" s="6">
        <f>SUM(M124,M129)</f>
        <v>-4632.6499999999996</v>
      </c>
      <c r="O130" s="2" t="s">
        <v>5</v>
      </c>
      <c r="P130" s="2" t="s">
        <v>135</v>
      </c>
      <c r="Q130" s="1"/>
      <c r="R130" s="1"/>
      <c r="S130" s="1"/>
    </row>
    <row r="131" spans="3:19" x14ac:dyDescent="0.25">
      <c r="C131" s="5" t="s">
        <v>73</v>
      </c>
      <c r="D131" s="6"/>
      <c r="E131" s="7" t="s">
        <v>11</v>
      </c>
      <c r="F131" s="6"/>
      <c r="G131" s="6">
        <f>SUM(G116,G130)</f>
        <v>1822.8000000000002</v>
      </c>
      <c r="I131" s="5" t="s">
        <v>73</v>
      </c>
      <c r="J131" s="6"/>
      <c r="K131" s="7" t="s">
        <v>11</v>
      </c>
      <c r="L131" s="6"/>
      <c r="M131" s="6">
        <f>SUM(M116,M130)</f>
        <v>1933.1500000000005</v>
      </c>
      <c r="O131" s="2" t="s">
        <v>7</v>
      </c>
      <c r="P131" s="2" t="s">
        <v>8</v>
      </c>
      <c r="Q131" s="1"/>
      <c r="R131" s="1"/>
      <c r="S131" s="1"/>
    </row>
    <row r="132" spans="3:19" x14ac:dyDescent="0.25">
      <c r="C132" s="1"/>
      <c r="D132" s="1"/>
      <c r="E132" s="1"/>
      <c r="F132" s="1"/>
      <c r="G132" s="1"/>
      <c r="I132" s="1"/>
      <c r="J132" s="1"/>
      <c r="K132" s="1"/>
      <c r="L132" s="1"/>
      <c r="M132" s="1"/>
      <c r="O132" s="1"/>
      <c r="P132" s="1"/>
      <c r="Q132" s="1"/>
      <c r="R132" s="1"/>
      <c r="S132" s="1"/>
    </row>
    <row r="133" spans="3:19" x14ac:dyDescent="0.25">
      <c r="C133" s="2" t="s">
        <v>141</v>
      </c>
      <c r="D133" s="1"/>
      <c r="E133" s="1"/>
      <c r="F133" s="1"/>
      <c r="G133" s="1"/>
      <c r="I133" s="2" t="s">
        <v>141</v>
      </c>
      <c r="J133" s="1"/>
      <c r="K133" s="1"/>
      <c r="L133" s="1"/>
      <c r="M133" s="1"/>
      <c r="O133" s="3" t="s">
        <v>9</v>
      </c>
      <c r="P133" s="4" t="s">
        <v>10</v>
      </c>
      <c r="Q133" s="4" t="s">
        <v>11</v>
      </c>
      <c r="R133" s="4" t="s">
        <v>12</v>
      </c>
      <c r="S133" s="4" t="s">
        <v>13</v>
      </c>
    </row>
    <row r="134" spans="3:19" x14ac:dyDescent="0.25">
      <c r="C134" s="2" t="s">
        <v>142</v>
      </c>
      <c r="D134" s="1"/>
      <c r="E134" s="1"/>
      <c r="F134" s="1"/>
      <c r="G134" s="1"/>
      <c r="I134" s="2" t="s">
        <v>142</v>
      </c>
      <c r="J134" s="1"/>
      <c r="K134" s="1"/>
      <c r="L134" s="1"/>
      <c r="M134" s="1"/>
      <c r="O134" s="5" t="s">
        <v>14</v>
      </c>
      <c r="P134" s="6"/>
      <c r="Q134" s="7" t="s">
        <v>11</v>
      </c>
      <c r="R134" s="6"/>
      <c r="S134" s="6"/>
    </row>
    <row r="135" spans="3:19" x14ac:dyDescent="0.25">
      <c r="C135" s="2" t="s">
        <v>143</v>
      </c>
      <c r="D135" s="1"/>
      <c r="E135" s="1"/>
      <c r="F135" s="1"/>
      <c r="G135" s="1"/>
      <c r="I135" s="2" t="s">
        <v>143</v>
      </c>
      <c r="J135" s="1"/>
      <c r="K135" s="1"/>
      <c r="L135" s="1"/>
      <c r="M135" s="1"/>
      <c r="O135" s="8" t="s">
        <v>15</v>
      </c>
      <c r="P135" s="11">
        <v>-1.02</v>
      </c>
      <c r="Q135" s="7" t="s">
        <v>16</v>
      </c>
      <c r="R135" s="10">
        <v>2125</v>
      </c>
      <c r="S135" s="10">
        <f>P135*R135</f>
        <v>-2167.5</v>
      </c>
    </row>
    <row r="136" spans="3:19" x14ac:dyDescent="0.25">
      <c r="C136" s="2" t="s">
        <v>144</v>
      </c>
      <c r="D136" s="1"/>
      <c r="E136" s="1"/>
      <c r="F136" s="1"/>
      <c r="G136" s="1"/>
      <c r="I136" s="2" t="s">
        <v>144</v>
      </c>
      <c r="J136" s="1"/>
      <c r="K136" s="1"/>
      <c r="L136" s="1"/>
      <c r="M136" s="1"/>
      <c r="O136" s="8" t="s">
        <v>65</v>
      </c>
      <c r="P136" s="11">
        <v>0.98</v>
      </c>
      <c r="Q136" s="7" t="s">
        <v>16</v>
      </c>
      <c r="R136" s="10">
        <v>9238</v>
      </c>
      <c r="S136" s="10">
        <f>P136*R136</f>
        <v>9053.24</v>
      </c>
    </row>
    <row r="137" spans="3:19" x14ac:dyDescent="0.25">
      <c r="C137" s="2" t="s">
        <v>145</v>
      </c>
      <c r="D137" s="1"/>
      <c r="E137" s="1"/>
      <c r="F137" s="1"/>
      <c r="G137" s="1"/>
      <c r="I137" s="2" t="s">
        <v>145</v>
      </c>
      <c r="J137" s="1"/>
      <c r="K137" s="1"/>
      <c r="L137" s="1"/>
      <c r="M137" s="1"/>
      <c r="O137" s="8" t="s">
        <v>66</v>
      </c>
      <c r="P137" s="11">
        <v>0.98</v>
      </c>
      <c r="Q137" s="7" t="s">
        <v>16</v>
      </c>
      <c r="R137" s="10">
        <v>1240</v>
      </c>
      <c r="S137" s="10">
        <f>P137*R137</f>
        <v>1215.2</v>
      </c>
    </row>
    <row r="138" spans="3:19" x14ac:dyDescent="0.25">
      <c r="C138" s="1"/>
      <c r="D138" s="1"/>
      <c r="E138" s="1"/>
      <c r="F138" s="1"/>
      <c r="G138" s="1"/>
      <c r="I138" s="1"/>
      <c r="J138" s="1"/>
      <c r="K138" s="1"/>
      <c r="L138" s="1"/>
      <c r="M138" s="1"/>
      <c r="O138" s="8" t="s">
        <v>67</v>
      </c>
      <c r="P138" s="11">
        <v>0.98</v>
      </c>
      <c r="Q138" s="7" t="s">
        <v>16</v>
      </c>
      <c r="R138" s="10">
        <v>900</v>
      </c>
      <c r="S138" s="10">
        <f>P138*R138</f>
        <v>882</v>
      </c>
    </row>
    <row r="139" spans="3:19" x14ac:dyDescent="0.25">
      <c r="C139" s="2" t="s">
        <v>39</v>
      </c>
      <c r="D139" s="1"/>
      <c r="E139" s="1"/>
      <c r="F139" s="1"/>
      <c r="G139" s="1"/>
      <c r="I139" s="2" t="s">
        <v>39</v>
      </c>
      <c r="J139" s="1"/>
      <c r="K139" s="1"/>
      <c r="L139" s="1"/>
      <c r="M139" s="1"/>
      <c r="O139" s="8" t="s">
        <v>11</v>
      </c>
      <c r="P139" s="10"/>
      <c r="Q139" s="7" t="s">
        <v>11</v>
      </c>
      <c r="R139" s="10"/>
      <c r="S139" s="10"/>
    </row>
    <row r="140" spans="3:19" x14ac:dyDescent="0.25">
      <c r="C140" s="1"/>
      <c r="D140" s="1"/>
      <c r="E140" s="1"/>
      <c r="F140" s="1"/>
      <c r="G140" s="1"/>
      <c r="I140" s="1"/>
      <c r="J140" s="1"/>
      <c r="K140" s="1"/>
      <c r="L140" s="1"/>
      <c r="M140" s="1"/>
      <c r="O140" s="8" t="s">
        <v>19</v>
      </c>
      <c r="P140" s="10"/>
      <c r="Q140" s="7" t="s">
        <v>11</v>
      </c>
      <c r="R140" s="10"/>
      <c r="S140" s="10"/>
    </row>
    <row r="141" spans="3:19" x14ac:dyDescent="0.25">
      <c r="C141" s="1" t="s">
        <v>80</v>
      </c>
      <c r="D141" s="1"/>
      <c r="E141" s="1"/>
      <c r="F141" s="1"/>
      <c r="G141" s="1"/>
      <c r="I141" s="1" t="s">
        <v>80</v>
      </c>
      <c r="J141" s="1"/>
      <c r="K141" s="1"/>
      <c r="L141" s="1"/>
      <c r="M141" s="1"/>
      <c r="O141" s="8" t="s">
        <v>11</v>
      </c>
      <c r="P141" s="10"/>
      <c r="Q141" s="7" t="s">
        <v>11</v>
      </c>
      <c r="R141" s="10"/>
      <c r="S141" s="10"/>
    </row>
    <row r="142" spans="3:19" x14ac:dyDescent="0.25">
      <c r="C142" s="2" t="s">
        <v>1</v>
      </c>
      <c r="D142" s="2" t="s">
        <v>2</v>
      </c>
      <c r="E142" s="1"/>
      <c r="F142" s="1"/>
      <c r="G142" s="1"/>
      <c r="I142" s="2" t="s">
        <v>1</v>
      </c>
      <c r="J142" s="2" t="s">
        <v>2</v>
      </c>
      <c r="K142" s="1"/>
      <c r="L142" s="1"/>
      <c r="M142" s="1"/>
      <c r="O142" s="5" t="s">
        <v>20</v>
      </c>
      <c r="P142" s="6"/>
      <c r="Q142" s="7" t="s">
        <v>11</v>
      </c>
      <c r="R142" s="6"/>
      <c r="S142" s="6">
        <f>SUM(S135:S141)</f>
        <v>8982.9399999999987</v>
      </c>
    </row>
    <row r="143" spans="3:19" x14ac:dyDescent="0.25">
      <c r="C143" s="2" t="s">
        <v>3</v>
      </c>
      <c r="D143" s="2" t="s">
        <v>4</v>
      </c>
      <c r="E143" s="1"/>
      <c r="F143" s="1"/>
      <c r="G143" s="1"/>
      <c r="I143" s="2" t="s">
        <v>3</v>
      </c>
      <c r="J143" s="2" t="s">
        <v>115</v>
      </c>
      <c r="K143" s="1"/>
      <c r="L143" s="1"/>
      <c r="M143" s="1"/>
      <c r="O143" s="8" t="s">
        <v>11</v>
      </c>
      <c r="P143" s="10"/>
      <c r="Q143" s="7" t="s">
        <v>11</v>
      </c>
      <c r="R143" s="10"/>
      <c r="S143" s="10"/>
    </row>
    <row r="144" spans="3:19" x14ac:dyDescent="0.25">
      <c r="C144" s="2" t="s">
        <v>5</v>
      </c>
      <c r="D144" s="2" t="s">
        <v>135</v>
      </c>
      <c r="E144" s="1"/>
      <c r="F144" s="1"/>
      <c r="G144" s="1"/>
      <c r="I144" s="2" t="s">
        <v>5</v>
      </c>
      <c r="J144" s="2" t="s">
        <v>135</v>
      </c>
      <c r="K144" s="1"/>
      <c r="L144" s="1"/>
      <c r="M144" s="1"/>
      <c r="O144" s="5" t="s">
        <v>21</v>
      </c>
      <c r="P144" s="6"/>
      <c r="Q144" s="7" t="s">
        <v>11</v>
      </c>
      <c r="R144" s="6"/>
      <c r="S144" s="6"/>
    </row>
    <row r="145" spans="3:19" x14ac:dyDescent="0.25">
      <c r="C145" s="2" t="s">
        <v>7</v>
      </c>
      <c r="D145" s="2" t="s">
        <v>8</v>
      </c>
      <c r="E145" s="1"/>
      <c r="F145" s="1"/>
      <c r="G145" s="1"/>
      <c r="I145" s="2" t="s">
        <v>7</v>
      </c>
      <c r="J145" s="2" t="s">
        <v>8</v>
      </c>
      <c r="K145" s="1"/>
      <c r="L145" s="1"/>
      <c r="M145" s="1"/>
      <c r="O145" s="8" t="s">
        <v>56</v>
      </c>
      <c r="P145" s="10">
        <v>-210</v>
      </c>
      <c r="Q145" s="7" t="s">
        <v>23</v>
      </c>
      <c r="R145" s="11">
        <v>2.6</v>
      </c>
      <c r="S145" s="10">
        <f>P145*R145</f>
        <v>-546</v>
      </c>
    </row>
    <row r="146" spans="3:19" x14ac:dyDescent="0.25">
      <c r="C146" s="1"/>
      <c r="D146" s="1"/>
      <c r="E146" s="1"/>
      <c r="F146" s="1"/>
      <c r="G146" s="1"/>
      <c r="I146" s="1"/>
      <c r="J146" s="1"/>
      <c r="K146" s="1"/>
      <c r="L146" s="1"/>
      <c r="M146" s="1"/>
      <c r="O146" s="8" t="s">
        <v>68</v>
      </c>
      <c r="P146" s="10">
        <v>-70</v>
      </c>
      <c r="Q146" s="7" t="s">
        <v>23</v>
      </c>
      <c r="R146" s="11">
        <v>3.7</v>
      </c>
      <c r="S146" s="10">
        <f>P146*R146</f>
        <v>-259</v>
      </c>
    </row>
    <row r="147" spans="3:19" x14ac:dyDescent="0.25">
      <c r="C147" s="3" t="s">
        <v>9</v>
      </c>
      <c r="D147" s="4" t="s">
        <v>10</v>
      </c>
      <c r="E147" s="4" t="s">
        <v>11</v>
      </c>
      <c r="F147" s="4" t="s">
        <v>12</v>
      </c>
      <c r="G147" s="4" t="s">
        <v>13</v>
      </c>
      <c r="I147" s="3" t="s">
        <v>9</v>
      </c>
      <c r="J147" s="4" t="s">
        <v>10</v>
      </c>
      <c r="K147" s="4" t="s">
        <v>11</v>
      </c>
      <c r="L147" s="4" t="s">
        <v>12</v>
      </c>
      <c r="M147" s="4" t="s">
        <v>13</v>
      </c>
      <c r="O147" s="8" t="s">
        <v>69</v>
      </c>
      <c r="P147" s="10"/>
      <c r="Q147" s="7" t="s">
        <v>23</v>
      </c>
      <c r="R147" s="10"/>
      <c r="S147" s="10">
        <v>-220</v>
      </c>
    </row>
    <row r="148" spans="3:19" x14ac:dyDescent="0.25">
      <c r="C148" s="5" t="s">
        <v>14</v>
      </c>
      <c r="D148" s="6"/>
      <c r="E148" s="7" t="s">
        <v>11</v>
      </c>
      <c r="F148" s="6"/>
      <c r="G148" s="6"/>
      <c r="I148" s="5" t="s">
        <v>14</v>
      </c>
      <c r="J148" s="6"/>
      <c r="K148" s="7" t="s">
        <v>11</v>
      </c>
      <c r="L148" s="6"/>
      <c r="M148" s="6"/>
      <c r="O148" s="8" t="s">
        <v>70</v>
      </c>
      <c r="P148" s="10">
        <v>-1570</v>
      </c>
      <c r="Q148" s="7" t="s">
        <v>27</v>
      </c>
      <c r="R148" s="11">
        <v>1.38</v>
      </c>
      <c r="S148" s="10">
        <f>P148*R148</f>
        <v>-2166.6</v>
      </c>
    </row>
    <row r="149" spans="3:19" x14ac:dyDescent="0.25">
      <c r="C149" s="8" t="s">
        <v>15</v>
      </c>
      <c r="D149" s="9">
        <v>-1.03</v>
      </c>
      <c r="E149" s="7" t="s">
        <v>16</v>
      </c>
      <c r="F149" s="10">
        <v>800</v>
      </c>
      <c r="G149" s="10">
        <f>D149*F149</f>
        <v>-824</v>
      </c>
      <c r="I149" s="8" t="s">
        <v>15</v>
      </c>
      <c r="J149" s="9">
        <v>-1.03</v>
      </c>
      <c r="K149" s="7" t="s">
        <v>16</v>
      </c>
      <c r="L149" s="10">
        <v>800</v>
      </c>
      <c r="M149" s="10">
        <f>J149*L149</f>
        <v>-824</v>
      </c>
      <c r="O149" s="8" t="s">
        <v>28</v>
      </c>
      <c r="P149" s="10">
        <v>-397</v>
      </c>
      <c r="Q149" s="7" t="s">
        <v>23</v>
      </c>
      <c r="R149" s="11">
        <v>0.85</v>
      </c>
      <c r="S149" s="10">
        <f>P149*R149</f>
        <v>-337.45</v>
      </c>
    </row>
    <row r="150" spans="3:19" x14ac:dyDescent="0.25">
      <c r="C150" s="8" t="s">
        <v>17</v>
      </c>
      <c r="D150" s="9">
        <v>0.98</v>
      </c>
      <c r="E150" s="7" t="s">
        <v>16</v>
      </c>
      <c r="F150" s="10">
        <v>6900</v>
      </c>
      <c r="G150" s="10">
        <f>D150*F150</f>
        <v>6762</v>
      </c>
      <c r="I150" s="8" t="s">
        <v>17</v>
      </c>
      <c r="J150" s="9">
        <v>0.98</v>
      </c>
      <c r="K150" s="7" t="s">
        <v>16</v>
      </c>
      <c r="L150" s="10">
        <v>6900</v>
      </c>
      <c r="M150" s="10">
        <f>J150*L150</f>
        <v>6762</v>
      </c>
      <c r="O150" s="8" t="s">
        <v>71</v>
      </c>
      <c r="P150" s="10">
        <v>-1610</v>
      </c>
      <c r="Q150" s="7" t="s">
        <v>27</v>
      </c>
      <c r="R150" s="11">
        <v>0.77</v>
      </c>
      <c r="S150" s="10">
        <f>P150*R150</f>
        <v>-1239.7</v>
      </c>
    </row>
    <row r="151" spans="3:19" x14ac:dyDescent="0.25">
      <c r="C151" s="8" t="s">
        <v>18</v>
      </c>
      <c r="D151" s="9">
        <v>0.98</v>
      </c>
      <c r="E151" s="7" t="s">
        <v>16</v>
      </c>
      <c r="F151" s="10">
        <v>900</v>
      </c>
      <c r="G151" s="10">
        <f>D151*F151</f>
        <v>882</v>
      </c>
      <c r="I151" s="8" t="s">
        <v>18</v>
      </c>
      <c r="J151" s="9">
        <v>0.98</v>
      </c>
      <c r="K151" s="7" t="s">
        <v>16</v>
      </c>
      <c r="L151" s="10">
        <v>900</v>
      </c>
      <c r="M151" s="10">
        <f>J151*L151</f>
        <v>882</v>
      </c>
      <c r="O151" s="5" t="s">
        <v>29</v>
      </c>
      <c r="P151" s="6"/>
      <c r="Q151" s="7" t="s">
        <v>11</v>
      </c>
      <c r="R151" s="6"/>
      <c r="S151" s="6">
        <f>SUM(S145:S150)</f>
        <v>-4768.75</v>
      </c>
    </row>
    <row r="152" spans="3:19" x14ac:dyDescent="0.25">
      <c r="C152" s="8" t="s">
        <v>146</v>
      </c>
      <c r="D152" s="9">
        <v>0.98</v>
      </c>
      <c r="E152" s="7" t="s">
        <v>16</v>
      </c>
      <c r="F152" s="10">
        <v>486</v>
      </c>
      <c r="G152" s="10">
        <f>D152*F152</f>
        <v>476.28</v>
      </c>
      <c r="I152" s="8" t="s">
        <v>146</v>
      </c>
      <c r="J152" s="9">
        <v>0.98</v>
      </c>
      <c r="K152" s="7" t="s">
        <v>16</v>
      </c>
      <c r="L152" s="10">
        <v>660</v>
      </c>
      <c r="M152" s="10">
        <f>J152*L152</f>
        <v>646.79999999999995</v>
      </c>
      <c r="O152" s="8" t="s">
        <v>30</v>
      </c>
      <c r="P152" s="10"/>
      <c r="Q152" s="7" t="s">
        <v>31</v>
      </c>
      <c r="R152" s="10"/>
      <c r="S152" s="10">
        <v>-300</v>
      </c>
    </row>
    <row r="153" spans="3:19" x14ac:dyDescent="0.25">
      <c r="C153" s="8" t="s">
        <v>11</v>
      </c>
      <c r="D153" s="10"/>
      <c r="E153" s="7" t="s">
        <v>11</v>
      </c>
      <c r="F153" s="10"/>
      <c r="G153" s="10"/>
      <c r="I153" s="8" t="s">
        <v>11</v>
      </c>
      <c r="J153" s="10"/>
      <c r="K153" s="7" t="s">
        <v>11</v>
      </c>
      <c r="L153" s="10"/>
      <c r="M153" s="10"/>
      <c r="O153" s="8" t="s">
        <v>33</v>
      </c>
      <c r="P153" s="10"/>
      <c r="Q153" s="7" t="s">
        <v>31</v>
      </c>
      <c r="R153" s="10"/>
      <c r="S153" s="10">
        <v>-165</v>
      </c>
    </row>
    <row r="154" spans="3:19" x14ac:dyDescent="0.25">
      <c r="C154" s="8" t="s">
        <v>19</v>
      </c>
      <c r="D154" s="10"/>
      <c r="E154" s="7" t="s">
        <v>11</v>
      </c>
      <c r="F154" s="10"/>
      <c r="G154" s="10"/>
      <c r="I154" s="8" t="s">
        <v>19</v>
      </c>
      <c r="J154" s="10"/>
      <c r="K154" s="7" t="s">
        <v>11</v>
      </c>
      <c r="L154" s="10"/>
      <c r="M154" s="10"/>
      <c r="O154" s="8" t="s">
        <v>34</v>
      </c>
      <c r="P154" s="12">
        <v>-700</v>
      </c>
      <c r="Q154" s="7" t="s">
        <v>23</v>
      </c>
      <c r="R154" s="11">
        <v>0.85</v>
      </c>
      <c r="S154" s="10">
        <f>P154*R154</f>
        <v>-595</v>
      </c>
    </row>
    <row r="155" spans="3:19" x14ac:dyDescent="0.25">
      <c r="C155" s="8" t="s">
        <v>11</v>
      </c>
      <c r="D155" s="10"/>
      <c r="E155" s="7" t="s">
        <v>11</v>
      </c>
      <c r="F155" s="10"/>
      <c r="G155" s="10"/>
      <c r="I155" s="8" t="s">
        <v>11</v>
      </c>
      <c r="J155" s="10"/>
      <c r="K155" s="7" t="s">
        <v>11</v>
      </c>
      <c r="L155" s="10"/>
      <c r="M155" s="10"/>
      <c r="O155" s="8" t="s">
        <v>72</v>
      </c>
      <c r="P155" s="10"/>
      <c r="Q155" s="7" t="s">
        <v>11</v>
      </c>
      <c r="R155" s="10"/>
      <c r="S155" s="10">
        <v>-250</v>
      </c>
    </row>
    <row r="156" spans="3:19" x14ac:dyDescent="0.25">
      <c r="C156" s="5" t="s">
        <v>20</v>
      </c>
      <c r="D156" s="6"/>
      <c r="E156" s="7" t="s">
        <v>11</v>
      </c>
      <c r="F156" s="6"/>
      <c r="G156" s="6">
        <f>SUM(G149:G155)</f>
        <v>7296.28</v>
      </c>
      <c r="I156" s="5" t="s">
        <v>20</v>
      </c>
      <c r="J156" s="6"/>
      <c r="K156" s="7" t="s">
        <v>11</v>
      </c>
      <c r="L156" s="6"/>
      <c r="M156" s="6">
        <f>SUM(M149:M155)</f>
        <v>7466.8</v>
      </c>
      <c r="O156" s="5" t="s">
        <v>36</v>
      </c>
      <c r="P156" s="6"/>
      <c r="Q156" s="7" t="s">
        <v>11</v>
      </c>
      <c r="R156" s="6"/>
      <c r="S156" s="6">
        <f>SUM(S152:S155)</f>
        <v>-1310</v>
      </c>
    </row>
    <row r="157" spans="3:19" x14ac:dyDescent="0.25">
      <c r="C157" s="8" t="s">
        <v>11</v>
      </c>
      <c r="D157" s="10"/>
      <c r="E157" s="7" t="s">
        <v>11</v>
      </c>
      <c r="F157" s="10"/>
      <c r="G157" s="10"/>
      <c r="I157" s="8" t="s">
        <v>11</v>
      </c>
      <c r="J157" s="10"/>
      <c r="K157" s="7" t="s">
        <v>11</v>
      </c>
      <c r="L157" s="10"/>
      <c r="M157" s="10"/>
      <c r="O157" s="5" t="s">
        <v>37</v>
      </c>
      <c r="P157" s="6"/>
      <c r="Q157" s="7" t="s">
        <v>11</v>
      </c>
      <c r="R157" s="6"/>
      <c r="S157" s="6">
        <f>SUM(S151,S156)</f>
        <v>-6078.75</v>
      </c>
    </row>
    <row r="158" spans="3:19" x14ac:dyDescent="0.25">
      <c r="C158" s="5" t="s">
        <v>21</v>
      </c>
      <c r="D158" s="6"/>
      <c r="E158" s="7" t="s">
        <v>11</v>
      </c>
      <c r="F158" s="6"/>
      <c r="G158" s="6"/>
      <c r="I158" s="5" t="s">
        <v>21</v>
      </c>
      <c r="J158" s="6"/>
      <c r="K158" s="7" t="s">
        <v>11</v>
      </c>
      <c r="L158" s="6"/>
      <c r="M158" s="6"/>
      <c r="O158" s="5" t="s">
        <v>73</v>
      </c>
      <c r="P158" s="6"/>
      <c r="Q158" s="7" t="s">
        <v>11</v>
      </c>
      <c r="R158" s="6"/>
      <c r="S158" s="6">
        <f>SUM(S142,S157)</f>
        <v>2904.1899999999987</v>
      </c>
    </row>
    <row r="159" spans="3:19" x14ac:dyDescent="0.25">
      <c r="C159" s="8" t="s">
        <v>56</v>
      </c>
      <c r="D159" s="10">
        <v>-500</v>
      </c>
      <c r="E159" s="7" t="s">
        <v>23</v>
      </c>
      <c r="F159" s="11">
        <v>2.9</v>
      </c>
      <c r="G159" s="10">
        <f>D159*F159</f>
        <v>-1450</v>
      </c>
      <c r="I159" s="8" t="s">
        <v>56</v>
      </c>
      <c r="J159" s="10">
        <v>-500</v>
      </c>
      <c r="K159" s="7" t="s">
        <v>23</v>
      </c>
      <c r="L159" s="11">
        <v>2.6</v>
      </c>
      <c r="M159" s="10">
        <f>J159*L159</f>
        <v>-1300</v>
      </c>
      <c r="O159" s="1"/>
      <c r="P159" s="1"/>
      <c r="Q159" s="1"/>
      <c r="R159" s="1"/>
      <c r="S159" s="1"/>
    </row>
    <row r="160" spans="3:19" x14ac:dyDescent="0.25">
      <c r="C160" s="8" t="s">
        <v>24</v>
      </c>
      <c r="D160" s="10">
        <v>-95</v>
      </c>
      <c r="E160" s="7" t="s">
        <v>23</v>
      </c>
      <c r="F160" s="11">
        <v>5.8250000000000002</v>
      </c>
      <c r="G160" s="10">
        <f>D160*F160</f>
        <v>-553.375</v>
      </c>
      <c r="I160" s="8" t="s">
        <v>24</v>
      </c>
      <c r="J160" s="10">
        <v>-95</v>
      </c>
      <c r="K160" s="7" t="s">
        <v>23</v>
      </c>
      <c r="L160" s="11">
        <v>5.25</v>
      </c>
      <c r="M160" s="10">
        <f>J160*L160</f>
        <v>-498.75</v>
      </c>
      <c r="O160" s="2" t="s">
        <v>137</v>
      </c>
      <c r="P160" s="1"/>
      <c r="Q160" s="1"/>
      <c r="R160" s="1"/>
      <c r="S160" s="1"/>
    </row>
    <row r="161" spans="3:19" x14ac:dyDescent="0.25">
      <c r="C161" s="8" t="s">
        <v>25</v>
      </c>
      <c r="D161" s="10">
        <v>-30</v>
      </c>
      <c r="E161" s="7" t="s">
        <v>23</v>
      </c>
      <c r="F161" s="11">
        <v>47.5</v>
      </c>
      <c r="G161" s="10">
        <f>D161*F161</f>
        <v>-1425</v>
      </c>
      <c r="I161" s="8" t="s">
        <v>25</v>
      </c>
      <c r="J161" s="10">
        <v>-30</v>
      </c>
      <c r="K161" s="7" t="s">
        <v>23</v>
      </c>
      <c r="L161" s="11">
        <v>46</v>
      </c>
      <c r="M161" s="10">
        <f>J161*L161</f>
        <v>-1380</v>
      </c>
      <c r="O161" s="2" t="s">
        <v>138</v>
      </c>
      <c r="P161" s="1"/>
      <c r="Q161" s="1"/>
      <c r="R161" s="1"/>
      <c r="S161" s="1"/>
    </row>
    <row r="162" spans="3:19" x14ac:dyDescent="0.25">
      <c r="C162" s="8" t="s">
        <v>69</v>
      </c>
      <c r="D162" s="10"/>
      <c r="E162" s="7" t="s">
        <v>23</v>
      </c>
      <c r="F162" s="10"/>
      <c r="G162" s="10">
        <v>-220</v>
      </c>
      <c r="I162" s="8" t="s">
        <v>69</v>
      </c>
      <c r="J162" s="10"/>
      <c r="K162" s="7" t="s">
        <v>23</v>
      </c>
      <c r="L162" s="10"/>
      <c r="M162" s="10">
        <v>-220</v>
      </c>
      <c r="O162" s="2" t="s">
        <v>139</v>
      </c>
      <c r="P162" s="1"/>
      <c r="Q162" s="1"/>
      <c r="R162" s="1"/>
      <c r="S162" s="1"/>
    </row>
    <row r="163" spans="3:19" x14ac:dyDescent="0.25">
      <c r="C163" s="8" t="s">
        <v>26</v>
      </c>
      <c r="D163" s="10">
        <v>-10</v>
      </c>
      <c r="E163" s="7" t="s">
        <v>27</v>
      </c>
      <c r="F163" s="11">
        <v>1.25</v>
      </c>
      <c r="G163" s="10">
        <f>D163*F163</f>
        <v>-12.5</v>
      </c>
      <c r="I163" s="8" t="s">
        <v>26</v>
      </c>
      <c r="J163" s="10">
        <v>-10</v>
      </c>
      <c r="K163" s="7" t="s">
        <v>27</v>
      </c>
      <c r="L163" s="11">
        <v>1.25</v>
      </c>
      <c r="M163" s="10">
        <f>J163*L163</f>
        <v>-12.5</v>
      </c>
      <c r="O163" s="2" t="s">
        <v>140</v>
      </c>
      <c r="P163" s="1"/>
      <c r="Q163" s="1"/>
      <c r="R163" s="1"/>
      <c r="S163" s="1"/>
    </row>
    <row r="164" spans="3:19" x14ac:dyDescent="0.25">
      <c r="C164" s="8" t="s">
        <v>70</v>
      </c>
      <c r="D164" s="10">
        <v>-970</v>
      </c>
      <c r="E164" s="7" t="s">
        <v>27</v>
      </c>
      <c r="F164" s="11">
        <v>1.43</v>
      </c>
      <c r="G164" s="10">
        <f>D164*F164</f>
        <v>-1387.1</v>
      </c>
      <c r="I164" s="8" t="s">
        <v>70</v>
      </c>
      <c r="J164" s="10">
        <v>-970</v>
      </c>
      <c r="K164" s="7" t="s">
        <v>27</v>
      </c>
      <c r="L164" s="11">
        <v>1.38</v>
      </c>
      <c r="M164" s="10">
        <f>J164*L164</f>
        <v>-1338.6</v>
      </c>
      <c r="O164" s="1"/>
      <c r="P164" s="1"/>
      <c r="Q164" s="1"/>
      <c r="R164" s="1"/>
      <c r="S164" s="1"/>
    </row>
    <row r="165" spans="3:19" x14ac:dyDescent="0.25">
      <c r="C165" s="8" t="s">
        <v>71</v>
      </c>
      <c r="D165" s="10">
        <v>-720</v>
      </c>
      <c r="E165" s="7" t="s">
        <v>27</v>
      </c>
      <c r="F165" s="11">
        <v>0.81</v>
      </c>
      <c r="G165" s="10">
        <f>D165*F165</f>
        <v>-583.20000000000005</v>
      </c>
      <c r="I165" s="8" t="s">
        <v>71</v>
      </c>
      <c r="J165" s="10">
        <v>-720</v>
      </c>
      <c r="K165" s="7" t="s">
        <v>27</v>
      </c>
      <c r="L165" s="11">
        <v>0.77</v>
      </c>
      <c r="M165" s="10">
        <f>J165*L165</f>
        <v>-554.4</v>
      </c>
      <c r="O165" s="2" t="s">
        <v>39</v>
      </c>
      <c r="P165" s="1"/>
      <c r="Q165" s="1"/>
      <c r="R165" s="1"/>
      <c r="S165" s="1"/>
    </row>
    <row r="166" spans="3:19" x14ac:dyDescent="0.25">
      <c r="C166" s="5" t="s">
        <v>29</v>
      </c>
      <c r="D166" s="6"/>
      <c r="E166" s="7" t="s">
        <v>11</v>
      </c>
      <c r="F166" s="6"/>
      <c r="G166" s="6">
        <f>SUM(G159:G165)</f>
        <v>-5631.1750000000002</v>
      </c>
      <c r="I166" s="5" t="s">
        <v>29</v>
      </c>
      <c r="J166" s="6"/>
      <c r="K166" s="7" t="s">
        <v>11</v>
      </c>
      <c r="L166" s="6"/>
      <c r="M166" s="6">
        <f>SUM(M159:M165)</f>
        <v>-5304.25</v>
      </c>
      <c r="O166" s="1"/>
      <c r="P166" s="1"/>
      <c r="Q166" s="1"/>
      <c r="R166" s="1"/>
      <c r="S166" s="1"/>
    </row>
    <row r="167" spans="3:19" x14ac:dyDescent="0.25">
      <c r="C167" s="8" t="s">
        <v>30</v>
      </c>
      <c r="D167" s="10"/>
      <c r="E167" s="7" t="s">
        <v>31</v>
      </c>
      <c r="F167" s="10"/>
      <c r="G167" s="10">
        <v>-100</v>
      </c>
      <c r="I167" s="8" t="s">
        <v>30</v>
      </c>
      <c r="J167" s="10"/>
      <c r="K167" s="7" t="s">
        <v>31</v>
      </c>
      <c r="L167" s="10"/>
      <c r="M167" s="10">
        <v>-110</v>
      </c>
      <c r="O167" s="1" t="s">
        <v>78</v>
      </c>
      <c r="P167" s="1"/>
      <c r="Q167" s="1"/>
      <c r="R167" s="1"/>
      <c r="S167" s="1"/>
    </row>
    <row r="168" spans="3:19" x14ac:dyDescent="0.25">
      <c r="C168" s="8" t="s">
        <v>32</v>
      </c>
      <c r="D168" s="10"/>
      <c r="E168" s="7" t="s">
        <v>31</v>
      </c>
      <c r="F168" s="10"/>
      <c r="G168" s="10">
        <v>-20</v>
      </c>
      <c r="I168" s="8" t="s">
        <v>32</v>
      </c>
      <c r="J168" s="10"/>
      <c r="K168" s="7" t="s">
        <v>31</v>
      </c>
      <c r="L168" s="10"/>
      <c r="M168" s="10">
        <v>-20</v>
      </c>
      <c r="O168" s="2" t="s">
        <v>1</v>
      </c>
      <c r="P168" s="2" t="s">
        <v>2</v>
      </c>
      <c r="Q168" s="1"/>
      <c r="R168" s="1"/>
      <c r="S168" s="1"/>
    </row>
    <row r="169" spans="3:19" x14ac:dyDescent="0.25">
      <c r="C169" s="8" t="s">
        <v>33</v>
      </c>
      <c r="D169" s="10"/>
      <c r="E169" s="7" t="s">
        <v>31</v>
      </c>
      <c r="F169" s="10"/>
      <c r="G169" s="10">
        <v>-165</v>
      </c>
      <c r="I169" s="8" t="s">
        <v>33</v>
      </c>
      <c r="J169" s="10"/>
      <c r="K169" s="7" t="s">
        <v>31</v>
      </c>
      <c r="L169" s="10"/>
      <c r="M169" s="10">
        <v>-165</v>
      </c>
      <c r="O169" s="2" t="s">
        <v>3</v>
      </c>
      <c r="P169" s="2" t="s">
        <v>116</v>
      </c>
      <c r="Q169" s="1"/>
      <c r="R169" s="1"/>
      <c r="S169" s="1"/>
    </row>
    <row r="170" spans="3:19" x14ac:dyDescent="0.25">
      <c r="C170" s="8" t="s">
        <v>34</v>
      </c>
      <c r="D170" s="11">
        <v>-700</v>
      </c>
      <c r="E170" s="7" t="s">
        <v>23</v>
      </c>
      <c r="F170" s="11">
        <v>0.85</v>
      </c>
      <c r="G170" s="10">
        <f>D170*F170</f>
        <v>-595</v>
      </c>
      <c r="I170" s="8" t="s">
        <v>34</v>
      </c>
      <c r="J170" s="11">
        <v>-700</v>
      </c>
      <c r="K170" s="7" t="s">
        <v>23</v>
      </c>
      <c r="L170" s="11">
        <v>0.85</v>
      </c>
      <c r="M170" s="10">
        <f>J170*L170</f>
        <v>-595</v>
      </c>
      <c r="O170" s="2" t="s">
        <v>5</v>
      </c>
      <c r="P170" s="2" t="s">
        <v>135</v>
      </c>
      <c r="Q170" s="1"/>
      <c r="R170" s="1"/>
      <c r="S170" s="1"/>
    </row>
    <row r="171" spans="3:19" x14ac:dyDescent="0.25">
      <c r="C171" s="8" t="s">
        <v>35</v>
      </c>
      <c r="D171" s="10"/>
      <c r="E171" s="7" t="s">
        <v>11</v>
      </c>
      <c r="F171" s="10"/>
      <c r="G171" s="10">
        <v>-250</v>
      </c>
      <c r="I171" s="8" t="s">
        <v>35</v>
      </c>
      <c r="J171" s="10"/>
      <c r="K171" s="7" t="s">
        <v>11</v>
      </c>
      <c r="L171" s="10"/>
      <c r="M171" s="10">
        <v>-250</v>
      </c>
      <c r="O171" s="2" t="s">
        <v>7</v>
      </c>
      <c r="P171" s="2" t="s">
        <v>8</v>
      </c>
      <c r="Q171" s="1"/>
      <c r="R171" s="1"/>
      <c r="S171" s="1"/>
    </row>
    <row r="172" spans="3:19" x14ac:dyDescent="0.25">
      <c r="C172" s="5" t="s">
        <v>36</v>
      </c>
      <c r="D172" s="6"/>
      <c r="E172" s="7" t="s">
        <v>11</v>
      </c>
      <c r="F172" s="6"/>
      <c r="G172" s="6">
        <f>SUM(G167:G171)</f>
        <v>-1130</v>
      </c>
      <c r="I172" s="5" t="s">
        <v>36</v>
      </c>
      <c r="J172" s="6"/>
      <c r="K172" s="7" t="s">
        <v>11</v>
      </c>
      <c r="L172" s="6"/>
      <c r="M172" s="6">
        <f>SUM(M167:M171)</f>
        <v>-1140</v>
      </c>
      <c r="O172" s="1"/>
      <c r="P172" s="1"/>
      <c r="Q172" s="1"/>
      <c r="R172" s="1"/>
      <c r="S172" s="1"/>
    </row>
    <row r="173" spans="3:19" x14ac:dyDescent="0.25">
      <c r="C173" s="5" t="s">
        <v>37</v>
      </c>
      <c r="D173" s="6"/>
      <c r="E173" s="7" t="s">
        <v>11</v>
      </c>
      <c r="F173" s="6"/>
      <c r="G173" s="6">
        <f>SUM(G166,G172)</f>
        <v>-6761.1750000000002</v>
      </c>
      <c r="I173" s="5" t="s">
        <v>37</v>
      </c>
      <c r="J173" s="6"/>
      <c r="K173" s="7" t="s">
        <v>11</v>
      </c>
      <c r="L173" s="6"/>
      <c r="M173" s="6">
        <f>SUM(M166,M172)</f>
        <v>-6444.25</v>
      </c>
      <c r="O173" s="3" t="s">
        <v>9</v>
      </c>
      <c r="P173" s="4" t="s">
        <v>10</v>
      </c>
      <c r="Q173" s="4" t="s">
        <v>11</v>
      </c>
      <c r="R173" s="4" t="s">
        <v>12</v>
      </c>
      <c r="S173" s="4" t="s">
        <v>13</v>
      </c>
    </row>
    <row r="174" spans="3:19" x14ac:dyDescent="0.25">
      <c r="C174" s="5" t="s">
        <v>81</v>
      </c>
      <c r="D174" s="6"/>
      <c r="E174" s="7" t="s">
        <v>11</v>
      </c>
      <c r="F174" s="6"/>
      <c r="G174" s="6">
        <f>SUM(G156,G173)</f>
        <v>535.10499999999956</v>
      </c>
      <c r="I174" s="5" t="s">
        <v>81</v>
      </c>
      <c r="J174" s="6"/>
      <c r="K174" s="7" t="s">
        <v>11</v>
      </c>
      <c r="L174" s="6"/>
      <c r="M174" s="6">
        <f>SUM(M156,M173)</f>
        <v>1022.5500000000002</v>
      </c>
      <c r="O174" s="5" t="s">
        <v>14</v>
      </c>
      <c r="P174" s="6"/>
      <c r="Q174" s="7" t="s">
        <v>11</v>
      </c>
      <c r="R174" s="6"/>
      <c r="S174" s="6"/>
    </row>
    <row r="175" spans="3:19" x14ac:dyDescent="0.25">
      <c r="C175" s="1"/>
      <c r="D175" s="1"/>
      <c r="E175" s="1"/>
      <c r="F175" s="1"/>
      <c r="G175" s="1"/>
      <c r="I175" s="1"/>
      <c r="J175" s="1"/>
      <c r="K175" s="1"/>
      <c r="L175" s="1"/>
      <c r="M175" s="1"/>
      <c r="O175" s="8" t="s">
        <v>15</v>
      </c>
      <c r="P175" s="11">
        <v>-1.03</v>
      </c>
      <c r="Q175" s="7" t="s">
        <v>16</v>
      </c>
      <c r="R175" s="10">
        <v>1500</v>
      </c>
      <c r="S175" s="10">
        <f>P175*R175</f>
        <v>-1545</v>
      </c>
    </row>
    <row r="176" spans="3:19" x14ac:dyDescent="0.25">
      <c r="C176" s="2" t="s">
        <v>147</v>
      </c>
      <c r="D176" s="1"/>
      <c r="E176" s="1"/>
      <c r="F176" s="1"/>
      <c r="G176" s="1"/>
      <c r="I176" s="1"/>
      <c r="J176" s="1"/>
      <c r="K176" s="1"/>
      <c r="L176" s="1"/>
      <c r="M176" s="1"/>
      <c r="O176" s="8" t="s">
        <v>65</v>
      </c>
      <c r="P176" s="11">
        <v>0.96</v>
      </c>
      <c r="Q176" s="7" t="s">
        <v>16</v>
      </c>
      <c r="R176" s="10">
        <v>6705</v>
      </c>
      <c r="S176" s="10">
        <f>P176*R176</f>
        <v>6436.8</v>
      </c>
    </row>
    <row r="177" spans="3:19" x14ac:dyDescent="0.25">
      <c r="C177" s="2" t="s">
        <v>148</v>
      </c>
      <c r="D177" s="1"/>
      <c r="E177" s="1"/>
      <c r="F177" s="1"/>
      <c r="G177" s="1"/>
      <c r="I177" s="1"/>
      <c r="J177" s="1"/>
      <c r="K177" s="1"/>
      <c r="L177" s="1"/>
      <c r="M177" s="1"/>
      <c r="O177" s="8" t="s">
        <v>66</v>
      </c>
      <c r="P177" s="11">
        <v>0.96</v>
      </c>
      <c r="Q177" s="7" t="s">
        <v>16</v>
      </c>
      <c r="R177" s="10">
        <v>900</v>
      </c>
      <c r="S177" s="10">
        <f>P177*R177</f>
        <v>864</v>
      </c>
    </row>
    <row r="178" spans="3:19" x14ac:dyDescent="0.25">
      <c r="C178" s="1"/>
      <c r="D178" s="1"/>
      <c r="E178" s="1"/>
      <c r="F178" s="1"/>
      <c r="G178" s="1"/>
      <c r="I178" s="2" t="s">
        <v>39</v>
      </c>
      <c r="J178" s="1"/>
      <c r="K178" s="1"/>
      <c r="L178" s="1"/>
      <c r="M178" s="1"/>
      <c r="O178" s="8" t="s">
        <v>67</v>
      </c>
      <c r="P178" s="11">
        <v>0.96</v>
      </c>
      <c r="Q178" s="7" t="s">
        <v>16</v>
      </c>
      <c r="R178" s="10">
        <v>900</v>
      </c>
      <c r="S178" s="10">
        <f>P178*R178</f>
        <v>864</v>
      </c>
    </row>
    <row r="179" spans="3:19" x14ac:dyDescent="0.25">
      <c r="C179" s="2" t="s">
        <v>39</v>
      </c>
      <c r="D179" s="1"/>
      <c r="E179" s="1"/>
      <c r="F179" s="1"/>
      <c r="G179" s="1"/>
      <c r="I179" s="1"/>
      <c r="J179" s="1"/>
      <c r="K179" s="1"/>
      <c r="L179" s="1"/>
      <c r="M179" s="1"/>
      <c r="O179" s="8" t="s">
        <v>11</v>
      </c>
      <c r="P179" s="10"/>
      <c r="Q179" s="7" t="s">
        <v>11</v>
      </c>
      <c r="R179" s="10"/>
      <c r="S179" s="10"/>
    </row>
    <row r="180" spans="3:19" x14ac:dyDescent="0.25">
      <c r="C180" s="1"/>
      <c r="D180" s="1"/>
      <c r="E180" s="1"/>
      <c r="F180" s="1"/>
      <c r="G180" s="1"/>
      <c r="I180" s="1" t="s">
        <v>87</v>
      </c>
      <c r="J180" s="1"/>
      <c r="K180" s="1"/>
      <c r="L180" s="1"/>
      <c r="M180" s="1"/>
      <c r="O180" s="8" t="s">
        <v>19</v>
      </c>
      <c r="P180" s="10"/>
      <c r="Q180" s="7" t="s">
        <v>11</v>
      </c>
      <c r="R180" s="10"/>
      <c r="S180" s="10"/>
    </row>
    <row r="181" spans="3:19" x14ac:dyDescent="0.25">
      <c r="C181" s="1" t="s">
        <v>87</v>
      </c>
      <c r="D181" s="1"/>
      <c r="E181" s="1"/>
      <c r="F181" s="1"/>
      <c r="G181" s="1"/>
      <c r="I181" s="2" t="s">
        <v>1</v>
      </c>
      <c r="J181" s="2" t="s">
        <v>2</v>
      </c>
      <c r="K181" s="1"/>
      <c r="L181" s="1"/>
      <c r="M181" s="1"/>
      <c r="O181" s="8" t="s">
        <v>11</v>
      </c>
      <c r="P181" s="10"/>
      <c r="Q181" s="7" t="s">
        <v>11</v>
      </c>
      <c r="R181" s="10"/>
      <c r="S181" s="10"/>
    </row>
    <row r="182" spans="3:19" x14ac:dyDescent="0.25">
      <c r="C182" s="2" t="s">
        <v>1</v>
      </c>
      <c r="D182" s="2" t="s">
        <v>2</v>
      </c>
      <c r="E182" s="1"/>
      <c r="F182" s="1"/>
      <c r="G182" s="1"/>
      <c r="I182" s="2" t="s">
        <v>3</v>
      </c>
      <c r="J182" s="2" t="s">
        <v>115</v>
      </c>
      <c r="K182" s="1"/>
      <c r="L182" s="1"/>
      <c r="M182" s="1"/>
      <c r="O182" s="5" t="s">
        <v>20</v>
      </c>
      <c r="P182" s="6"/>
      <c r="Q182" s="7" t="s">
        <v>11</v>
      </c>
      <c r="R182" s="6"/>
      <c r="S182" s="6">
        <f>SUM(S175:S181)</f>
        <v>6619.8</v>
      </c>
    </row>
    <row r="183" spans="3:19" x14ac:dyDescent="0.25">
      <c r="C183" s="2" t="s">
        <v>3</v>
      </c>
      <c r="D183" s="2" t="s">
        <v>4</v>
      </c>
      <c r="E183" s="1"/>
      <c r="F183" s="1"/>
      <c r="G183" s="1"/>
      <c r="I183" s="2" t="s">
        <v>5</v>
      </c>
      <c r="J183" s="2" t="s">
        <v>135</v>
      </c>
      <c r="K183" s="1"/>
      <c r="L183" s="1"/>
      <c r="M183" s="1"/>
      <c r="O183" s="8" t="s">
        <v>11</v>
      </c>
      <c r="P183" s="10"/>
      <c r="Q183" s="7" t="s">
        <v>11</v>
      </c>
      <c r="R183" s="10"/>
      <c r="S183" s="10"/>
    </row>
    <row r="184" spans="3:19" x14ac:dyDescent="0.25">
      <c r="C184" s="2" t="s">
        <v>5</v>
      </c>
      <c r="D184" s="2" t="s">
        <v>135</v>
      </c>
      <c r="E184" s="1"/>
      <c r="F184" s="1"/>
      <c r="G184" s="1"/>
      <c r="I184" s="2" t="s">
        <v>7</v>
      </c>
      <c r="J184" s="2" t="s">
        <v>8</v>
      </c>
      <c r="K184" s="1"/>
      <c r="L184" s="1"/>
      <c r="M184" s="1"/>
      <c r="O184" s="5" t="s">
        <v>21</v>
      </c>
      <c r="P184" s="6"/>
      <c r="Q184" s="7" t="s">
        <v>11</v>
      </c>
      <c r="R184" s="6"/>
      <c r="S184" s="6"/>
    </row>
    <row r="185" spans="3:19" x14ac:dyDescent="0.25">
      <c r="C185" s="2" t="s">
        <v>7</v>
      </c>
      <c r="D185" s="2" t="s">
        <v>8</v>
      </c>
      <c r="E185" s="1"/>
      <c r="F185" s="1"/>
      <c r="G185" s="1"/>
      <c r="I185" s="1"/>
      <c r="J185" s="1"/>
      <c r="K185" s="1"/>
      <c r="L185" s="1"/>
      <c r="M185" s="1"/>
      <c r="O185" s="8" t="s">
        <v>56</v>
      </c>
      <c r="P185" s="10">
        <v>-120</v>
      </c>
      <c r="Q185" s="7" t="s">
        <v>23</v>
      </c>
      <c r="R185" s="11">
        <v>2.6</v>
      </c>
      <c r="S185" s="10">
        <f>P185*R185</f>
        <v>-312</v>
      </c>
    </row>
    <row r="186" spans="3:19" x14ac:dyDescent="0.25">
      <c r="C186" s="1"/>
      <c r="D186" s="1"/>
      <c r="E186" s="1"/>
      <c r="F186" s="1"/>
      <c r="G186" s="1"/>
      <c r="I186" s="3" t="s">
        <v>9</v>
      </c>
      <c r="J186" s="4" t="s">
        <v>10</v>
      </c>
      <c r="K186" s="4" t="s">
        <v>11</v>
      </c>
      <c r="L186" s="4" t="s">
        <v>12</v>
      </c>
      <c r="M186" s="4" t="s">
        <v>13</v>
      </c>
      <c r="O186" s="8" t="s">
        <v>68</v>
      </c>
      <c r="P186" s="10">
        <v>-60</v>
      </c>
      <c r="Q186" s="7" t="s">
        <v>23</v>
      </c>
      <c r="R186" s="11">
        <v>3.7</v>
      </c>
      <c r="S186" s="10">
        <f>P186*R186</f>
        <v>-222</v>
      </c>
    </row>
    <row r="187" spans="3:19" x14ac:dyDescent="0.25">
      <c r="C187" s="3" t="s">
        <v>9</v>
      </c>
      <c r="D187" s="4" t="s">
        <v>10</v>
      </c>
      <c r="E187" s="4" t="s">
        <v>11</v>
      </c>
      <c r="F187" s="4" t="s">
        <v>12</v>
      </c>
      <c r="G187" s="4" t="s">
        <v>13</v>
      </c>
      <c r="I187" s="5" t="s">
        <v>14</v>
      </c>
      <c r="J187" s="6"/>
      <c r="K187" s="7" t="s">
        <v>11</v>
      </c>
      <c r="L187" s="6"/>
      <c r="M187" s="6"/>
      <c r="O187" s="8" t="s">
        <v>69</v>
      </c>
      <c r="P187" s="10"/>
      <c r="Q187" s="7" t="s">
        <v>23</v>
      </c>
      <c r="R187" s="10"/>
      <c r="S187" s="10">
        <v>-220</v>
      </c>
    </row>
    <row r="188" spans="3:19" x14ac:dyDescent="0.25">
      <c r="C188" s="5" t="s">
        <v>14</v>
      </c>
      <c r="D188" s="6"/>
      <c r="E188" s="7" t="s">
        <v>11</v>
      </c>
      <c r="F188" s="6"/>
      <c r="G188" s="6"/>
      <c r="I188" s="8" t="s">
        <v>15</v>
      </c>
      <c r="J188" s="9">
        <v>-1.03</v>
      </c>
      <c r="K188" s="7" t="s">
        <v>16</v>
      </c>
      <c r="L188" s="10">
        <v>50</v>
      </c>
      <c r="M188" s="10">
        <f>J188*L188</f>
        <v>-51.5</v>
      </c>
      <c r="O188" s="8" t="s">
        <v>70</v>
      </c>
      <c r="P188" s="10">
        <v>-1330</v>
      </c>
      <c r="Q188" s="7" t="s">
        <v>27</v>
      </c>
      <c r="R188" s="11">
        <v>1.38</v>
      </c>
      <c r="S188" s="10">
        <f>P188*R188</f>
        <v>-1835.3999999999999</v>
      </c>
    </row>
    <row r="189" spans="3:19" x14ac:dyDescent="0.25">
      <c r="C189" s="8" t="s">
        <v>15</v>
      </c>
      <c r="D189" s="9">
        <v>-1.03</v>
      </c>
      <c r="E189" s="7" t="s">
        <v>16</v>
      </c>
      <c r="F189" s="10">
        <v>50</v>
      </c>
      <c r="G189" s="10">
        <f>D189*F189</f>
        <v>-51.5</v>
      </c>
      <c r="I189" s="8" t="s">
        <v>17</v>
      </c>
      <c r="J189" s="9">
        <v>0.96</v>
      </c>
      <c r="K189" s="7" t="s">
        <v>16</v>
      </c>
      <c r="L189" s="10">
        <v>4154.375</v>
      </c>
      <c r="M189" s="10">
        <f>J189*L189</f>
        <v>3988.2</v>
      </c>
      <c r="O189" s="8" t="s">
        <v>71</v>
      </c>
      <c r="P189" s="10">
        <v>-1200</v>
      </c>
      <c r="Q189" s="7" t="s">
        <v>27</v>
      </c>
      <c r="R189" s="11">
        <v>0.77</v>
      </c>
      <c r="S189" s="10">
        <f>P189*R189</f>
        <v>-924</v>
      </c>
    </row>
    <row r="190" spans="3:19" x14ac:dyDescent="0.25">
      <c r="C190" s="8" t="s">
        <v>17</v>
      </c>
      <c r="D190" s="9">
        <v>0.96</v>
      </c>
      <c r="E190" s="7" t="s">
        <v>16</v>
      </c>
      <c r="F190" s="10">
        <v>4154.375</v>
      </c>
      <c r="G190" s="10">
        <f>D190*F190</f>
        <v>3988.2</v>
      </c>
      <c r="I190" s="8" t="s">
        <v>18</v>
      </c>
      <c r="J190" s="9">
        <v>0.96</v>
      </c>
      <c r="K190" s="7" t="s">
        <v>16</v>
      </c>
      <c r="L190" s="10">
        <v>900</v>
      </c>
      <c r="M190" s="10">
        <f>J190*L190</f>
        <v>864</v>
      </c>
      <c r="O190" s="5" t="s">
        <v>29</v>
      </c>
      <c r="P190" s="6"/>
      <c r="Q190" s="7" t="s">
        <v>11</v>
      </c>
      <c r="R190" s="6"/>
      <c r="S190" s="6">
        <f>SUM(S185:S189)</f>
        <v>-3513.3999999999996</v>
      </c>
    </row>
    <row r="191" spans="3:19" x14ac:dyDescent="0.25">
      <c r="C191" s="8" t="s">
        <v>18</v>
      </c>
      <c r="D191" s="9">
        <v>0.96</v>
      </c>
      <c r="E191" s="7" t="s">
        <v>16</v>
      </c>
      <c r="F191" s="10">
        <v>900</v>
      </c>
      <c r="G191" s="10">
        <f>D191*F191</f>
        <v>864</v>
      </c>
      <c r="I191" s="8" t="s">
        <v>146</v>
      </c>
      <c r="J191" s="9">
        <v>0.96</v>
      </c>
      <c r="K191" s="7" t="s">
        <v>16</v>
      </c>
      <c r="L191" s="10">
        <v>467.5</v>
      </c>
      <c r="M191" s="10">
        <f>J191*L191</f>
        <v>448.8</v>
      </c>
      <c r="O191" s="8" t="s">
        <v>30</v>
      </c>
      <c r="P191" s="10"/>
      <c r="Q191" s="7" t="s">
        <v>31</v>
      </c>
      <c r="R191" s="10"/>
      <c r="S191" s="10">
        <v>-110</v>
      </c>
    </row>
    <row r="192" spans="3:19" x14ac:dyDescent="0.25">
      <c r="C192" s="8" t="s">
        <v>146</v>
      </c>
      <c r="D192" s="9">
        <v>0.96</v>
      </c>
      <c r="E192" s="7" t="s">
        <v>16</v>
      </c>
      <c r="F192" s="10">
        <v>344.25</v>
      </c>
      <c r="G192" s="10">
        <f>D192*F192</f>
        <v>330.47999999999996</v>
      </c>
      <c r="I192" s="8" t="s">
        <v>11</v>
      </c>
      <c r="J192" s="10"/>
      <c r="K192" s="7" t="s">
        <v>11</v>
      </c>
      <c r="L192" s="10"/>
      <c r="M192" s="10"/>
      <c r="O192" s="8" t="s">
        <v>33</v>
      </c>
      <c r="P192" s="10"/>
      <c r="Q192" s="7" t="s">
        <v>31</v>
      </c>
      <c r="R192" s="10"/>
      <c r="S192" s="10">
        <v>-165</v>
      </c>
    </row>
    <row r="193" spans="3:19" x14ac:dyDescent="0.25">
      <c r="C193" s="8" t="s">
        <v>11</v>
      </c>
      <c r="D193" s="10"/>
      <c r="E193" s="7" t="s">
        <v>11</v>
      </c>
      <c r="F193" s="10"/>
      <c r="G193" s="10"/>
      <c r="I193" s="8" t="s">
        <v>19</v>
      </c>
      <c r="J193" s="10"/>
      <c r="K193" s="7" t="s">
        <v>11</v>
      </c>
      <c r="L193" s="10"/>
      <c r="M193" s="10"/>
      <c r="O193" s="8" t="s">
        <v>34</v>
      </c>
      <c r="P193" s="12">
        <v>-700</v>
      </c>
      <c r="Q193" s="7" t="s">
        <v>23</v>
      </c>
      <c r="R193" s="11">
        <v>0.85</v>
      </c>
      <c r="S193" s="10">
        <f>P193*R193</f>
        <v>-595</v>
      </c>
    </row>
    <row r="194" spans="3:19" x14ac:dyDescent="0.25">
      <c r="C194" s="8" t="s">
        <v>19</v>
      </c>
      <c r="D194" s="10"/>
      <c r="E194" s="7" t="s">
        <v>11</v>
      </c>
      <c r="F194" s="10"/>
      <c r="G194" s="10"/>
      <c r="I194" s="8" t="s">
        <v>11</v>
      </c>
      <c r="J194" s="10"/>
      <c r="K194" s="7" t="s">
        <v>11</v>
      </c>
      <c r="L194" s="10"/>
      <c r="M194" s="10"/>
      <c r="O194" s="8" t="s">
        <v>72</v>
      </c>
      <c r="P194" s="10"/>
      <c r="Q194" s="7" t="s">
        <v>11</v>
      </c>
      <c r="R194" s="10"/>
      <c r="S194" s="10">
        <v>-250</v>
      </c>
    </row>
    <row r="195" spans="3:19" x14ac:dyDescent="0.25">
      <c r="C195" s="8" t="s">
        <v>11</v>
      </c>
      <c r="D195" s="10"/>
      <c r="E195" s="7" t="s">
        <v>11</v>
      </c>
      <c r="F195" s="10"/>
      <c r="G195" s="10"/>
      <c r="I195" s="5" t="s">
        <v>20</v>
      </c>
      <c r="J195" s="6"/>
      <c r="K195" s="7" t="s">
        <v>11</v>
      </c>
      <c r="L195" s="6"/>
      <c r="M195" s="6">
        <f>SUM(M188:M194)</f>
        <v>5249.5</v>
      </c>
      <c r="O195" s="5" t="s">
        <v>36</v>
      </c>
      <c r="P195" s="6"/>
      <c r="Q195" s="7" t="s">
        <v>11</v>
      </c>
      <c r="R195" s="6"/>
      <c r="S195" s="6">
        <f>SUM(S191:S194)</f>
        <v>-1120</v>
      </c>
    </row>
    <row r="196" spans="3:19" x14ac:dyDescent="0.25">
      <c r="C196" s="5" t="s">
        <v>20</v>
      </c>
      <c r="D196" s="6"/>
      <c r="E196" s="7" t="s">
        <v>11</v>
      </c>
      <c r="F196" s="6"/>
      <c r="G196" s="6">
        <f>SUM(G189:G195)</f>
        <v>5131.1799999999994</v>
      </c>
      <c r="I196" s="8" t="s">
        <v>11</v>
      </c>
      <c r="J196" s="10"/>
      <c r="K196" s="7" t="s">
        <v>11</v>
      </c>
      <c r="L196" s="10"/>
      <c r="M196" s="10"/>
      <c r="O196" s="5" t="s">
        <v>37</v>
      </c>
      <c r="P196" s="6"/>
      <c r="Q196" s="7" t="s">
        <v>11</v>
      </c>
      <c r="R196" s="6"/>
      <c r="S196" s="6">
        <f>SUM(S190,S195)</f>
        <v>-4633.3999999999996</v>
      </c>
    </row>
    <row r="197" spans="3:19" x14ac:dyDescent="0.25">
      <c r="C197" s="8" t="s">
        <v>11</v>
      </c>
      <c r="D197" s="10"/>
      <c r="E197" s="7" t="s">
        <v>11</v>
      </c>
      <c r="F197" s="10"/>
      <c r="G197" s="10"/>
      <c r="I197" s="5" t="s">
        <v>21</v>
      </c>
      <c r="J197" s="6"/>
      <c r="K197" s="7" t="s">
        <v>11</v>
      </c>
      <c r="L197" s="6"/>
      <c r="M197" s="6"/>
      <c r="O197" s="5" t="s">
        <v>73</v>
      </c>
      <c r="P197" s="6"/>
      <c r="Q197" s="7" t="s">
        <v>11</v>
      </c>
      <c r="R197" s="6"/>
      <c r="S197" s="6">
        <f>SUM(S182,S196)</f>
        <v>1986.4000000000005</v>
      </c>
    </row>
    <row r="198" spans="3:19" x14ac:dyDescent="0.25">
      <c r="C198" s="5" t="s">
        <v>21</v>
      </c>
      <c r="D198" s="6"/>
      <c r="E198" s="7" t="s">
        <v>11</v>
      </c>
      <c r="F198" s="6"/>
      <c r="G198" s="6"/>
      <c r="I198" s="8" t="s">
        <v>56</v>
      </c>
      <c r="J198" s="10">
        <v>-300</v>
      </c>
      <c r="K198" s="7" t="s">
        <v>23</v>
      </c>
      <c r="L198" s="11">
        <v>2.6</v>
      </c>
      <c r="M198" s="10">
        <f t="shared" ref="M198:M203" si="0">J198*L198</f>
        <v>-780</v>
      </c>
      <c r="O198" s="1"/>
      <c r="P198" s="1"/>
      <c r="Q198" s="1"/>
      <c r="R198" s="1"/>
      <c r="S198" s="1"/>
    </row>
    <row r="199" spans="3:19" x14ac:dyDescent="0.25">
      <c r="C199" s="8" t="s">
        <v>56</v>
      </c>
      <c r="D199" s="10">
        <v>-300</v>
      </c>
      <c r="E199" s="7" t="s">
        <v>23</v>
      </c>
      <c r="F199" s="11">
        <v>2.9</v>
      </c>
      <c r="G199" s="10">
        <f t="shared" ref="G199:G204" si="1">D199*F199</f>
        <v>-870</v>
      </c>
      <c r="I199" s="8" t="s">
        <v>24</v>
      </c>
      <c r="J199" s="10">
        <v>-75</v>
      </c>
      <c r="K199" s="7" t="s">
        <v>23</v>
      </c>
      <c r="L199" s="11">
        <v>5.25</v>
      </c>
      <c r="M199" s="10">
        <f t="shared" si="0"/>
        <v>-393.75</v>
      </c>
      <c r="O199" s="1"/>
      <c r="P199" s="1"/>
      <c r="Q199" s="1"/>
      <c r="R199" s="1"/>
      <c r="S199" s="1"/>
    </row>
    <row r="200" spans="3:19" x14ac:dyDescent="0.25">
      <c r="C200" s="8" t="s">
        <v>24</v>
      </c>
      <c r="D200" s="10">
        <v>-75</v>
      </c>
      <c r="E200" s="7" t="s">
        <v>23</v>
      </c>
      <c r="F200" s="11">
        <v>5.8250000000000002</v>
      </c>
      <c r="G200" s="10">
        <f t="shared" si="1"/>
        <v>-436.875</v>
      </c>
      <c r="I200" s="8" t="s">
        <v>25</v>
      </c>
      <c r="J200" s="10">
        <v>-35</v>
      </c>
      <c r="K200" s="7" t="s">
        <v>23</v>
      </c>
      <c r="L200" s="11">
        <v>46</v>
      </c>
      <c r="M200" s="10">
        <f t="shared" si="0"/>
        <v>-1610</v>
      </c>
      <c r="O200" s="1"/>
      <c r="P200" s="1"/>
      <c r="Q200" s="1"/>
      <c r="R200" s="1"/>
      <c r="S200" s="1"/>
    </row>
    <row r="201" spans="3:19" x14ac:dyDescent="0.25">
      <c r="C201" s="8" t="s">
        <v>25</v>
      </c>
      <c r="D201" s="10">
        <v>-35</v>
      </c>
      <c r="E201" s="7" t="s">
        <v>23</v>
      </c>
      <c r="F201" s="11">
        <v>47.5</v>
      </c>
      <c r="G201" s="10">
        <f t="shared" si="1"/>
        <v>-1662.5</v>
      </c>
      <c r="I201" s="8" t="s">
        <v>26</v>
      </c>
      <c r="J201" s="10">
        <v>-10</v>
      </c>
      <c r="K201" s="7" t="s">
        <v>27</v>
      </c>
      <c r="L201" s="11">
        <v>1.25</v>
      </c>
      <c r="M201" s="10">
        <f t="shared" si="0"/>
        <v>-12.5</v>
      </c>
      <c r="O201" s="2" t="s">
        <v>39</v>
      </c>
      <c r="P201" s="1"/>
      <c r="Q201" s="1"/>
      <c r="R201" s="1"/>
      <c r="S201" s="1"/>
    </row>
    <row r="202" spans="3:19" x14ac:dyDescent="0.25">
      <c r="C202" s="8" t="s">
        <v>26</v>
      </c>
      <c r="D202" s="10">
        <v>-10</v>
      </c>
      <c r="E202" s="7" t="s">
        <v>27</v>
      </c>
      <c r="F202" s="11">
        <v>1.25</v>
      </c>
      <c r="G202" s="10">
        <f t="shared" si="1"/>
        <v>-12.5</v>
      </c>
      <c r="I202" s="8" t="s">
        <v>70</v>
      </c>
      <c r="J202" s="10">
        <v>-900</v>
      </c>
      <c r="K202" s="7" t="s">
        <v>27</v>
      </c>
      <c r="L202" s="11">
        <v>1.38</v>
      </c>
      <c r="M202" s="10">
        <f t="shared" si="0"/>
        <v>-1242</v>
      </c>
      <c r="O202" s="1"/>
      <c r="P202" s="1"/>
      <c r="Q202" s="1"/>
      <c r="R202" s="1"/>
      <c r="S202" s="1"/>
    </row>
    <row r="203" spans="3:19" x14ac:dyDescent="0.25">
      <c r="C203" s="8" t="s">
        <v>70</v>
      </c>
      <c r="D203" s="10">
        <v>-900</v>
      </c>
      <c r="E203" s="7" t="s">
        <v>27</v>
      </c>
      <c r="F203" s="11">
        <v>1.43</v>
      </c>
      <c r="G203" s="10">
        <f t="shared" si="1"/>
        <v>-1287</v>
      </c>
      <c r="I203" s="8" t="s">
        <v>71</v>
      </c>
      <c r="J203" s="10">
        <v>-540</v>
      </c>
      <c r="K203" s="7" t="s">
        <v>27</v>
      </c>
      <c r="L203" s="11">
        <v>0.77</v>
      </c>
      <c r="M203" s="10">
        <f t="shared" si="0"/>
        <v>-415.8</v>
      </c>
      <c r="O203" s="1" t="s">
        <v>80</v>
      </c>
      <c r="P203" s="1"/>
      <c r="Q203" s="1"/>
      <c r="R203" s="1"/>
      <c r="S203" s="1"/>
    </row>
    <row r="204" spans="3:19" x14ac:dyDescent="0.25">
      <c r="C204" s="8" t="s">
        <v>71</v>
      </c>
      <c r="D204" s="10">
        <v>-540</v>
      </c>
      <c r="E204" s="7" t="s">
        <v>27</v>
      </c>
      <c r="F204" s="11">
        <v>0.81</v>
      </c>
      <c r="G204" s="10">
        <f t="shared" si="1"/>
        <v>-437.40000000000003</v>
      </c>
      <c r="I204" s="5" t="s">
        <v>29</v>
      </c>
      <c r="J204" s="6"/>
      <c r="K204" s="7" t="s">
        <v>11</v>
      </c>
      <c r="L204" s="6"/>
      <c r="M204" s="6">
        <f>SUM(M198:M203)</f>
        <v>-4454.05</v>
      </c>
      <c r="O204" s="2" t="s">
        <v>1</v>
      </c>
      <c r="P204" s="2" t="s">
        <v>2</v>
      </c>
      <c r="Q204" s="1"/>
      <c r="R204" s="1"/>
      <c r="S204" s="1"/>
    </row>
    <row r="205" spans="3:19" x14ac:dyDescent="0.25">
      <c r="C205" s="5" t="s">
        <v>29</v>
      </c>
      <c r="D205" s="6"/>
      <c r="E205" s="7" t="s">
        <v>11</v>
      </c>
      <c r="F205" s="6"/>
      <c r="G205" s="6">
        <f>SUM(G199:G204)</f>
        <v>-4706.2749999999996</v>
      </c>
      <c r="I205" s="8" t="s">
        <v>30</v>
      </c>
      <c r="J205" s="10"/>
      <c r="K205" s="7" t="s">
        <v>31</v>
      </c>
      <c r="L205" s="10"/>
      <c r="M205" s="10">
        <v>-110</v>
      </c>
      <c r="O205" s="2" t="s">
        <v>3</v>
      </c>
      <c r="P205" s="2" t="s">
        <v>116</v>
      </c>
      <c r="Q205" s="1"/>
      <c r="R205" s="1"/>
      <c r="S205" s="1"/>
    </row>
    <row r="206" spans="3:19" x14ac:dyDescent="0.25">
      <c r="C206" s="8" t="s">
        <v>30</v>
      </c>
      <c r="D206" s="10"/>
      <c r="E206" s="7" t="s">
        <v>31</v>
      </c>
      <c r="F206" s="10"/>
      <c r="G206" s="10">
        <v>-100</v>
      </c>
      <c r="I206" s="8" t="s">
        <v>32</v>
      </c>
      <c r="J206" s="10"/>
      <c r="K206" s="7" t="s">
        <v>31</v>
      </c>
      <c r="L206" s="10"/>
      <c r="M206" s="10">
        <v>-20</v>
      </c>
      <c r="O206" s="2" t="s">
        <v>5</v>
      </c>
      <c r="P206" s="2" t="s">
        <v>135</v>
      </c>
      <c r="Q206" s="1"/>
      <c r="R206" s="1"/>
      <c r="S206" s="1"/>
    </row>
    <row r="207" spans="3:19" x14ac:dyDescent="0.25">
      <c r="C207" s="8" t="s">
        <v>32</v>
      </c>
      <c r="D207" s="10"/>
      <c r="E207" s="7" t="s">
        <v>31</v>
      </c>
      <c r="F207" s="10"/>
      <c r="G207" s="10">
        <v>-20</v>
      </c>
      <c r="I207" s="8" t="s">
        <v>33</v>
      </c>
      <c r="J207" s="10"/>
      <c r="K207" s="7" t="s">
        <v>31</v>
      </c>
      <c r="L207" s="10"/>
      <c r="M207" s="10">
        <v>-165</v>
      </c>
      <c r="O207" s="2" t="s">
        <v>7</v>
      </c>
      <c r="P207" s="2" t="s">
        <v>8</v>
      </c>
      <c r="Q207" s="1"/>
      <c r="R207" s="1"/>
      <c r="S207" s="1"/>
    </row>
    <row r="208" spans="3:19" x14ac:dyDescent="0.25">
      <c r="C208" s="8" t="s">
        <v>33</v>
      </c>
      <c r="D208" s="10"/>
      <c r="E208" s="7" t="s">
        <v>31</v>
      </c>
      <c r="F208" s="10"/>
      <c r="G208" s="10">
        <v>-165</v>
      </c>
      <c r="I208" s="8" t="s">
        <v>34</v>
      </c>
      <c r="J208" s="10">
        <v>-700</v>
      </c>
      <c r="K208" s="7" t="s">
        <v>23</v>
      </c>
      <c r="L208" s="11">
        <v>0.85</v>
      </c>
      <c r="M208" s="10">
        <f>J208*L208</f>
        <v>-595</v>
      </c>
      <c r="O208" s="1"/>
      <c r="P208" s="1"/>
      <c r="Q208" s="1"/>
      <c r="R208" s="1"/>
      <c r="S208" s="1"/>
    </row>
    <row r="209" spans="3:19" x14ac:dyDescent="0.25">
      <c r="C209" s="8" t="s">
        <v>34</v>
      </c>
      <c r="D209" s="10">
        <v>-700</v>
      </c>
      <c r="E209" s="7" t="s">
        <v>23</v>
      </c>
      <c r="F209" s="11">
        <v>0.85</v>
      </c>
      <c r="G209" s="10">
        <f>D209*F209</f>
        <v>-595</v>
      </c>
      <c r="I209" s="8" t="s">
        <v>35</v>
      </c>
      <c r="J209" s="10"/>
      <c r="K209" s="7" t="s">
        <v>11</v>
      </c>
      <c r="L209" s="10"/>
      <c r="M209" s="10">
        <v>-250</v>
      </c>
      <c r="O209" s="3" t="s">
        <v>9</v>
      </c>
      <c r="P209" s="4" t="s">
        <v>10</v>
      </c>
      <c r="Q209" s="4" t="s">
        <v>11</v>
      </c>
      <c r="R209" s="4" t="s">
        <v>12</v>
      </c>
      <c r="S209" s="4" t="s">
        <v>13</v>
      </c>
    </row>
    <row r="210" spans="3:19" x14ac:dyDescent="0.25">
      <c r="C210" s="8" t="s">
        <v>35</v>
      </c>
      <c r="D210" s="10"/>
      <c r="E210" s="7" t="s">
        <v>11</v>
      </c>
      <c r="F210" s="10"/>
      <c r="G210" s="10">
        <v>-250</v>
      </c>
      <c r="I210" s="5" t="s">
        <v>36</v>
      </c>
      <c r="J210" s="6"/>
      <c r="K210" s="7" t="s">
        <v>11</v>
      </c>
      <c r="L210" s="6"/>
      <c r="M210" s="6">
        <f>SUM(M205:M209)</f>
        <v>-1140</v>
      </c>
      <c r="O210" s="5" t="s">
        <v>14</v>
      </c>
      <c r="P210" s="6"/>
      <c r="Q210" s="7" t="s">
        <v>11</v>
      </c>
      <c r="R210" s="6"/>
      <c r="S210" s="6"/>
    </row>
    <row r="211" spans="3:19" x14ac:dyDescent="0.25">
      <c r="C211" s="5" t="s">
        <v>36</v>
      </c>
      <c r="D211" s="6"/>
      <c r="E211" s="7" t="s">
        <v>11</v>
      </c>
      <c r="F211" s="6"/>
      <c r="G211" s="6">
        <f>SUM(G206:G210)</f>
        <v>-1130</v>
      </c>
      <c r="I211" s="5" t="s">
        <v>37</v>
      </c>
      <c r="J211" s="6"/>
      <c r="K211" s="7" t="s">
        <v>11</v>
      </c>
      <c r="L211" s="6"/>
      <c r="M211" s="6">
        <f>SUM(M204,M210)</f>
        <v>-5594.05</v>
      </c>
      <c r="O211" s="8" t="s">
        <v>15</v>
      </c>
      <c r="P211" s="9">
        <v>-1.03</v>
      </c>
      <c r="Q211" s="7" t="s">
        <v>16</v>
      </c>
      <c r="R211" s="10">
        <v>800</v>
      </c>
      <c r="S211" s="10">
        <f>P211*R211</f>
        <v>-824</v>
      </c>
    </row>
    <row r="212" spans="3:19" x14ac:dyDescent="0.25">
      <c r="C212" s="5" t="s">
        <v>37</v>
      </c>
      <c r="D212" s="6"/>
      <c r="E212" s="7" t="s">
        <v>11</v>
      </c>
      <c r="F212" s="6"/>
      <c r="G212" s="6">
        <f>SUM(G205,G211)</f>
        <v>-5836.2749999999996</v>
      </c>
      <c r="I212" s="5" t="s">
        <v>81</v>
      </c>
      <c r="J212" s="6"/>
      <c r="K212" s="7" t="s">
        <v>11</v>
      </c>
      <c r="L212" s="6"/>
      <c r="M212" s="6">
        <f>SUM(M195,M211)</f>
        <v>-344.55000000000018</v>
      </c>
      <c r="O212" s="8" t="s">
        <v>17</v>
      </c>
      <c r="P212" s="9">
        <v>0.98</v>
      </c>
      <c r="Q212" s="7" t="s">
        <v>16</v>
      </c>
      <c r="R212" s="10">
        <v>6960</v>
      </c>
      <c r="S212" s="10">
        <f>P212*R212</f>
        <v>6820.8</v>
      </c>
    </row>
    <row r="213" spans="3:19" x14ac:dyDescent="0.25">
      <c r="C213" s="5" t="s">
        <v>81</v>
      </c>
      <c r="D213" s="6"/>
      <c r="E213" s="7" t="s">
        <v>11</v>
      </c>
      <c r="F213" s="6"/>
      <c r="G213" s="6">
        <f>SUM(G196,G212)</f>
        <v>-705.09500000000025</v>
      </c>
      <c r="I213" s="1"/>
      <c r="J213" s="1"/>
      <c r="K213" s="1"/>
      <c r="L213" s="1"/>
      <c r="M213" s="1"/>
      <c r="O213" s="8" t="s">
        <v>18</v>
      </c>
      <c r="P213" s="9">
        <v>0.98</v>
      </c>
      <c r="Q213" s="7" t="s">
        <v>16</v>
      </c>
      <c r="R213" s="10">
        <v>900</v>
      </c>
      <c r="S213" s="10">
        <f>P213*R213</f>
        <v>882</v>
      </c>
    </row>
    <row r="214" spans="3:19" x14ac:dyDescent="0.25">
      <c r="C214" s="1"/>
      <c r="D214" s="1"/>
      <c r="E214" s="1"/>
      <c r="F214" s="1"/>
      <c r="G214" s="1"/>
      <c r="I214" s="1"/>
      <c r="J214" s="1"/>
      <c r="K214" s="1"/>
      <c r="L214" s="1"/>
      <c r="M214" s="1"/>
      <c r="O214" s="8" t="s">
        <v>146</v>
      </c>
      <c r="P214" s="9">
        <v>0.98</v>
      </c>
      <c r="Q214" s="7" t="s">
        <v>16</v>
      </c>
      <c r="R214" s="10">
        <v>720</v>
      </c>
      <c r="S214" s="10">
        <f>P214*R214</f>
        <v>705.6</v>
      </c>
    </row>
    <row r="215" spans="3:19" x14ac:dyDescent="0.25">
      <c r="C215" s="1"/>
      <c r="D215" s="1"/>
      <c r="E215" s="1"/>
      <c r="F215" s="1"/>
      <c r="G215" s="1"/>
      <c r="I215" s="1"/>
      <c r="J215" s="1"/>
      <c r="K215" s="1"/>
      <c r="L215" s="1"/>
      <c r="M215" s="1"/>
      <c r="O215" s="8" t="s">
        <v>11</v>
      </c>
      <c r="P215" s="10"/>
      <c r="Q215" s="7" t="s">
        <v>11</v>
      </c>
      <c r="R215" s="10"/>
      <c r="S215" s="10"/>
    </row>
    <row r="216" spans="3:19" x14ac:dyDescent="0.25">
      <c r="C216" s="1"/>
      <c r="D216" s="1"/>
      <c r="E216" s="1"/>
      <c r="F216" s="1"/>
      <c r="G216" s="1"/>
      <c r="I216" s="2" t="s">
        <v>39</v>
      </c>
      <c r="J216" s="1"/>
      <c r="K216" s="1"/>
      <c r="L216" s="1"/>
      <c r="M216" s="1"/>
      <c r="O216" s="8" t="s">
        <v>19</v>
      </c>
      <c r="P216" s="10"/>
      <c r="Q216" s="7" t="s">
        <v>11</v>
      </c>
      <c r="R216" s="10"/>
      <c r="S216" s="10"/>
    </row>
    <row r="217" spans="3:19" x14ac:dyDescent="0.25">
      <c r="C217" s="2" t="s">
        <v>39</v>
      </c>
      <c r="D217" s="1"/>
      <c r="E217" s="1"/>
      <c r="F217" s="1"/>
      <c r="G217" s="1"/>
      <c r="I217" s="1"/>
      <c r="J217" s="1"/>
      <c r="K217" s="1"/>
      <c r="L217" s="1"/>
      <c r="M217" s="1"/>
      <c r="O217" s="8" t="s">
        <v>11</v>
      </c>
      <c r="P217" s="10"/>
      <c r="Q217" s="7" t="s">
        <v>11</v>
      </c>
      <c r="R217" s="10"/>
      <c r="S217" s="10"/>
    </row>
    <row r="218" spans="3:19" x14ac:dyDescent="0.25">
      <c r="C218" s="1"/>
      <c r="D218" s="1"/>
      <c r="E218" s="1"/>
      <c r="F218" s="1"/>
      <c r="G218" s="1"/>
      <c r="I218" s="1" t="s">
        <v>88</v>
      </c>
      <c r="J218" s="1"/>
      <c r="K218" s="1"/>
      <c r="L218" s="1"/>
      <c r="M218" s="1"/>
      <c r="O218" s="5" t="s">
        <v>20</v>
      </c>
      <c r="P218" s="6"/>
      <c r="Q218" s="7" t="s">
        <v>11</v>
      </c>
      <c r="R218" s="6"/>
      <c r="S218" s="6">
        <f>SUM(S211:S217)</f>
        <v>7584.4000000000005</v>
      </c>
    </row>
    <row r="219" spans="3:19" x14ac:dyDescent="0.25">
      <c r="C219" s="1" t="s">
        <v>88</v>
      </c>
      <c r="D219" s="1"/>
      <c r="E219" s="1"/>
      <c r="F219" s="1"/>
      <c r="G219" s="1"/>
      <c r="I219" s="2" t="s">
        <v>1</v>
      </c>
      <c r="J219" s="2" t="s">
        <v>2</v>
      </c>
      <c r="K219" s="1"/>
      <c r="L219" s="1"/>
      <c r="M219" s="1"/>
      <c r="O219" s="8" t="s">
        <v>11</v>
      </c>
      <c r="P219" s="10"/>
      <c r="Q219" s="7" t="s">
        <v>11</v>
      </c>
      <c r="R219" s="10"/>
      <c r="S219" s="10"/>
    </row>
    <row r="220" spans="3:19" x14ac:dyDescent="0.25">
      <c r="C220" s="2" t="s">
        <v>1</v>
      </c>
      <c r="D220" s="2" t="s">
        <v>2</v>
      </c>
      <c r="E220" s="1"/>
      <c r="F220" s="1"/>
      <c r="G220" s="1"/>
      <c r="I220" s="2" t="s">
        <v>3</v>
      </c>
      <c r="J220" s="2" t="s">
        <v>115</v>
      </c>
      <c r="K220" s="1"/>
      <c r="L220" s="1"/>
      <c r="M220" s="1"/>
      <c r="O220" s="5" t="s">
        <v>21</v>
      </c>
      <c r="P220" s="6"/>
      <c r="Q220" s="7" t="s">
        <v>11</v>
      </c>
      <c r="R220" s="6"/>
      <c r="S220" s="6"/>
    </row>
    <row r="221" spans="3:19" x14ac:dyDescent="0.25">
      <c r="C221" s="2" t="s">
        <v>3</v>
      </c>
      <c r="D221" s="2" t="s">
        <v>4</v>
      </c>
      <c r="E221" s="1"/>
      <c r="F221" s="1"/>
      <c r="G221" s="1"/>
      <c r="I221" s="2" t="s">
        <v>5</v>
      </c>
      <c r="J221" s="2" t="s">
        <v>135</v>
      </c>
      <c r="K221" s="1"/>
      <c r="L221" s="1"/>
      <c r="M221" s="1"/>
      <c r="O221" s="8" t="s">
        <v>56</v>
      </c>
      <c r="P221" s="10">
        <v>-500</v>
      </c>
      <c r="Q221" s="7" t="s">
        <v>23</v>
      </c>
      <c r="R221" s="11">
        <v>2.6</v>
      </c>
      <c r="S221" s="10">
        <f>P221*R221</f>
        <v>-1300</v>
      </c>
    </row>
    <row r="222" spans="3:19" x14ac:dyDescent="0.25">
      <c r="C222" s="2" t="s">
        <v>5</v>
      </c>
      <c r="D222" s="2" t="s">
        <v>135</v>
      </c>
      <c r="E222" s="1"/>
      <c r="F222" s="1"/>
      <c r="G222" s="1"/>
      <c r="I222" s="1"/>
      <c r="J222" s="1"/>
      <c r="K222" s="1"/>
      <c r="L222" s="1"/>
      <c r="M222" s="1"/>
      <c r="O222" s="8" t="s">
        <v>24</v>
      </c>
      <c r="P222" s="10">
        <v>-95</v>
      </c>
      <c r="Q222" s="7" t="s">
        <v>23</v>
      </c>
      <c r="R222" s="11">
        <v>5.25</v>
      </c>
      <c r="S222" s="10">
        <f>P222*R222</f>
        <v>-498.75</v>
      </c>
    </row>
    <row r="223" spans="3:19" x14ac:dyDescent="0.25">
      <c r="C223" s="1"/>
      <c r="D223" s="1"/>
      <c r="E223" s="1"/>
      <c r="F223" s="1"/>
      <c r="G223" s="1"/>
      <c r="I223" s="3" t="s">
        <v>9</v>
      </c>
      <c r="J223" s="4" t="s">
        <v>10</v>
      </c>
      <c r="K223" s="4" t="s">
        <v>11</v>
      </c>
      <c r="L223" s="4" t="s">
        <v>12</v>
      </c>
      <c r="M223" s="4" t="s">
        <v>13</v>
      </c>
      <c r="O223" s="8" t="s">
        <v>25</v>
      </c>
      <c r="P223" s="10">
        <v>-30</v>
      </c>
      <c r="Q223" s="7" t="s">
        <v>23</v>
      </c>
      <c r="R223" s="11">
        <v>46</v>
      </c>
      <c r="S223" s="10">
        <f>P223*R223</f>
        <v>-1380</v>
      </c>
    </row>
    <row r="224" spans="3:19" x14ac:dyDescent="0.25">
      <c r="C224" s="3" t="s">
        <v>9</v>
      </c>
      <c r="D224" s="4" t="s">
        <v>10</v>
      </c>
      <c r="E224" s="4" t="s">
        <v>11</v>
      </c>
      <c r="F224" s="4" t="s">
        <v>12</v>
      </c>
      <c r="G224" s="4" t="s">
        <v>13</v>
      </c>
      <c r="I224" s="5" t="s">
        <v>14</v>
      </c>
      <c r="J224" s="6"/>
      <c r="K224" s="7" t="s">
        <v>11</v>
      </c>
      <c r="L224" s="6"/>
      <c r="M224" s="6"/>
      <c r="O224" s="8" t="s">
        <v>69</v>
      </c>
      <c r="P224" s="10"/>
      <c r="Q224" s="7" t="s">
        <v>23</v>
      </c>
      <c r="R224" s="10"/>
      <c r="S224" s="10">
        <v>-220</v>
      </c>
    </row>
    <row r="225" spans="3:19" x14ac:dyDescent="0.25">
      <c r="C225" s="5" t="s">
        <v>14</v>
      </c>
      <c r="D225" s="6"/>
      <c r="E225" s="7" t="s">
        <v>11</v>
      </c>
      <c r="F225" s="6"/>
      <c r="G225" s="6"/>
      <c r="I225" s="5" t="s">
        <v>89</v>
      </c>
      <c r="J225" s="6"/>
      <c r="K225" s="7" t="s">
        <v>11</v>
      </c>
      <c r="L225" s="6"/>
      <c r="M225" s="6"/>
      <c r="O225" s="8" t="s">
        <v>26</v>
      </c>
      <c r="P225" s="10">
        <v>-10</v>
      </c>
      <c r="Q225" s="7" t="s">
        <v>27</v>
      </c>
      <c r="R225" s="11">
        <v>1.25</v>
      </c>
      <c r="S225" s="10">
        <f>P225*R225</f>
        <v>-12.5</v>
      </c>
    </row>
    <row r="226" spans="3:19" x14ac:dyDescent="0.25">
      <c r="C226" s="5" t="s">
        <v>89</v>
      </c>
      <c r="D226" s="6"/>
      <c r="E226" s="7" t="s">
        <v>11</v>
      </c>
      <c r="F226" s="6"/>
      <c r="G226" s="6"/>
      <c r="I226" s="8" t="s">
        <v>90</v>
      </c>
      <c r="J226" s="11">
        <v>0.22</v>
      </c>
      <c r="K226" s="7" t="s">
        <v>16</v>
      </c>
      <c r="L226" s="12">
        <v>11264.4</v>
      </c>
      <c r="M226" s="10">
        <f t="shared" ref="M226:M232" si="2">J226*L226</f>
        <v>2478.1680000000001</v>
      </c>
      <c r="O226" s="8" t="s">
        <v>70</v>
      </c>
      <c r="P226" s="10">
        <v>-970</v>
      </c>
      <c r="Q226" s="7" t="s">
        <v>27</v>
      </c>
      <c r="R226" s="11">
        <v>1.38</v>
      </c>
      <c r="S226" s="10">
        <f>P226*R226</f>
        <v>-1338.6</v>
      </c>
    </row>
    <row r="227" spans="3:19" x14ac:dyDescent="0.25">
      <c r="C227" s="8" t="s">
        <v>90</v>
      </c>
      <c r="D227" s="11">
        <v>0.22</v>
      </c>
      <c r="E227" s="7" t="s">
        <v>16</v>
      </c>
      <c r="F227" s="12">
        <v>10886.4</v>
      </c>
      <c r="G227" s="10">
        <f t="shared" ref="G227:G233" si="3">D227*F227</f>
        <v>2395.0079999999998</v>
      </c>
      <c r="I227" s="8" t="s">
        <v>48</v>
      </c>
      <c r="J227" s="11">
        <v>0.2</v>
      </c>
      <c r="K227" s="7" t="s">
        <v>16</v>
      </c>
      <c r="L227" s="12">
        <v>9771.2999999999993</v>
      </c>
      <c r="M227" s="10">
        <f t="shared" si="2"/>
        <v>1954.26</v>
      </c>
      <c r="O227" s="8" t="s">
        <v>71</v>
      </c>
      <c r="P227" s="10">
        <v>-720</v>
      </c>
      <c r="Q227" s="7" t="s">
        <v>27</v>
      </c>
      <c r="R227" s="11">
        <v>0.77</v>
      </c>
      <c r="S227" s="10">
        <f>P227*R227</f>
        <v>-554.4</v>
      </c>
    </row>
    <row r="228" spans="3:19" x14ac:dyDescent="0.25">
      <c r="C228" s="8" t="s">
        <v>48</v>
      </c>
      <c r="D228" s="11">
        <v>0.2</v>
      </c>
      <c r="E228" s="7" t="s">
        <v>16</v>
      </c>
      <c r="F228" s="12">
        <v>9474.2999999999993</v>
      </c>
      <c r="G228" s="10">
        <f t="shared" si="3"/>
        <v>1894.86</v>
      </c>
      <c r="I228" s="8" t="s">
        <v>91</v>
      </c>
      <c r="J228" s="11">
        <v>0.45</v>
      </c>
      <c r="K228" s="7" t="s">
        <v>16</v>
      </c>
      <c r="L228" s="12">
        <v>8705.2999999999993</v>
      </c>
      <c r="M228" s="10">
        <f t="shared" si="2"/>
        <v>3917.3849999999998</v>
      </c>
      <c r="O228" s="5" t="s">
        <v>29</v>
      </c>
      <c r="P228" s="6"/>
      <c r="Q228" s="7" t="s">
        <v>11</v>
      </c>
      <c r="R228" s="6"/>
      <c r="S228" s="6">
        <f>SUM(S221:S227)</f>
        <v>-5304.25</v>
      </c>
    </row>
    <row r="229" spans="3:19" x14ac:dyDescent="0.25">
      <c r="C229" s="8" t="s">
        <v>91</v>
      </c>
      <c r="D229" s="11">
        <v>0.45</v>
      </c>
      <c r="E229" s="7" t="s">
        <v>16</v>
      </c>
      <c r="F229" s="12">
        <v>8442.2999999999993</v>
      </c>
      <c r="G229" s="10">
        <f t="shared" si="3"/>
        <v>3799.0349999999999</v>
      </c>
      <c r="I229" s="8" t="s">
        <v>149</v>
      </c>
      <c r="J229" s="10">
        <v>1</v>
      </c>
      <c r="K229" s="7" t="s">
        <v>16</v>
      </c>
      <c r="L229" s="12">
        <v>332.64</v>
      </c>
      <c r="M229" s="10">
        <f t="shared" si="2"/>
        <v>332.64</v>
      </c>
      <c r="O229" s="8" t="s">
        <v>30</v>
      </c>
      <c r="P229" s="10"/>
      <c r="Q229" s="7" t="s">
        <v>31</v>
      </c>
      <c r="R229" s="10"/>
      <c r="S229" s="10">
        <v>-110</v>
      </c>
    </row>
    <row r="230" spans="3:19" x14ac:dyDescent="0.25">
      <c r="C230" s="8" t="s">
        <v>149</v>
      </c>
      <c r="D230" s="10">
        <v>1</v>
      </c>
      <c r="E230" s="7" t="s">
        <v>16</v>
      </c>
      <c r="F230" s="12">
        <v>309.77100000000002</v>
      </c>
      <c r="G230" s="10">
        <f t="shared" si="3"/>
        <v>309.77100000000002</v>
      </c>
      <c r="I230" s="8" t="s">
        <v>150</v>
      </c>
      <c r="J230" s="10">
        <v>1</v>
      </c>
      <c r="K230" s="7" t="s">
        <v>16</v>
      </c>
      <c r="L230" s="12">
        <v>237.6</v>
      </c>
      <c r="M230" s="10">
        <f t="shared" si="2"/>
        <v>237.6</v>
      </c>
      <c r="O230" s="8" t="s">
        <v>32</v>
      </c>
      <c r="P230" s="10"/>
      <c r="Q230" s="7" t="s">
        <v>31</v>
      </c>
      <c r="R230" s="10"/>
      <c r="S230" s="10">
        <v>-20</v>
      </c>
    </row>
    <row r="231" spans="3:19" x14ac:dyDescent="0.25">
      <c r="C231" s="8" t="s">
        <v>150</v>
      </c>
      <c r="D231" s="10">
        <v>1</v>
      </c>
      <c r="E231" s="7" t="s">
        <v>16</v>
      </c>
      <c r="F231" s="12">
        <v>213.84</v>
      </c>
      <c r="G231" s="10">
        <f t="shared" si="3"/>
        <v>213.84</v>
      </c>
      <c r="I231" s="8" t="s">
        <v>151</v>
      </c>
      <c r="J231" s="10">
        <v>1</v>
      </c>
      <c r="K231" s="7" t="s">
        <v>16</v>
      </c>
      <c r="L231" s="12">
        <v>328.35</v>
      </c>
      <c r="M231" s="10">
        <f t="shared" si="2"/>
        <v>328.35</v>
      </c>
      <c r="O231" s="8" t="s">
        <v>33</v>
      </c>
      <c r="P231" s="10"/>
      <c r="Q231" s="7" t="s">
        <v>31</v>
      </c>
      <c r="R231" s="10"/>
      <c r="S231" s="10">
        <v>-165</v>
      </c>
    </row>
    <row r="232" spans="3:19" x14ac:dyDescent="0.25">
      <c r="C232" s="8" t="s">
        <v>151</v>
      </c>
      <c r="D232" s="10">
        <v>1</v>
      </c>
      <c r="E232" s="7" t="s">
        <v>16</v>
      </c>
      <c r="F232" s="12">
        <v>241.785</v>
      </c>
      <c r="G232" s="10">
        <f t="shared" si="3"/>
        <v>241.785</v>
      </c>
      <c r="I232" s="8" t="s">
        <v>18</v>
      </c>
      <c r="J232" s="11">
        <v>0.45</v>
      </c>
      <c r="K232" s="7" t="s">
        <v>16</v>
      </c>
      <c r="L232" s="10">
        <v>900</v>
      </c>
      <c r="M232" s="10">
        <f t="shared" si="2"/>
        <v>405</v>
      </c>
      <c r="O232" s="8" t="s">
        <v>34</v>
      </c>
      <c r="P232" s="11">
        <v>-700</v>
      </c>
      <c r="Q232" s="7" t="s">
        <v>23</v>
      </c>
      <c r="R232" s="11">
        <v>0.85</v>
      </c>
      <c r="S232" s="10">
        <f>P232*R232</f>
        <v>-595</v>
      </c>
    </row>
    <row r="233" spans="3:19" x14ac:dyDescent="0.25">
      <c r="C233" s="8" t="s">
        <v>18</v>
      </c>
      <c r="D233" s="11">
        <v>0.45</v>
      </c>
      <c r="E233" s="7" t="s">
        <v>16</v>
      </c>
      <c r="F233" s="10">
        <v>900</v>
      </c>
      <c r="G233" s="10">
        <f t="shared" si="3"/>
        <v>405</v>
      </c>
      <c r="I233" s="8" t="s">
        <v>92</v>
      </c>
      <c r="J233" s="10"/>
      <c r="K233" s="7" t="s">
        <v>16</v>
      </c>
      <c r="L233" s="10"/>
      <c r="M233" s="10">
        <v>102</v>
      </c>
      <c r="O233" s="8" t="s">
        <v>35</v>
      </c>
      <c r="P233" s="10"/>
      <c r="Q233" s="7" t="s">
        <v>11</v>
      </c>
      <c r="R233" s="10"/>
      <c r="S233" s="10">
        <v>-250</v>
      </c>
    </row>
    <row r="234" spans="3:19" x14ac:dyDescent="0.25">
      <c r="C234" s="8" t="s">
        <v>92</v>
      </c>
      <c r="D234" s="10"/>
      <c r="E234" s="7" t="s">
        <v>16</v>
      </c>
      <c r="F234" s="10"/>
      <c r="G234" s="10">
        <v>135</v>
      </c>
      <c r="I234" s="8" t="s">
        <v>11</v>
      </c>
      <c r="J234" s="10"/>
      <c r="K234" s="7" t="s">
        <v>11</v>
      </c>
      <c r="L234" s="10"/>
      <c r="M234" s="10"/>
      <c r="O234" s="5" t="s">
        <v>36</v>
      </c>
      <c r="P234" s="6"/>
      <c r="Q234" s="7" t="s">
        <v>11</v>
      </c>
      <c r="R234" s="6"/>
      <c r="S234" s="6">
        <f>SUM(S229:S233)</f>
        <v>-1140</v>
      </c>
    </row>
    <row r="235" spans="3:19" x14ac:dyDescent="0.25">
      <c r="C235" s="8" t="s">
        <v>11</v>
      </c>
      <c r="D235" s="10"/>
      <c r="E235" s="7" t="s">
        <v>11</v>
      </c>
      <c r="F235" s="10"/>
      <c r="G235" s="10"/>
      <c r="I235" s="8" t="s">
        <v>19</v>
      </c>
      <c r="J235" s="10"/>
      <c r="K235" s="7" t="s">
        <v>11</v>
      </c>
      <c r="L235" s="10"/>
      <c r="M235" s="10"/>
      <c r="O235" s="5" t="s">
        <v>37</v>
      </c>
      <c r="P235" s="6"/>
      <c r="Q235" s="7" t="s">
        <v>11</v>
      </c>
      <c r="R235" s="6"/>
      <c r="S235" s="6">
        <f>SUM(S228,S234)</f>
        <v>-6444.25</v>
      </c>
    </row>
    <row r="236" spans="3:19" x14ac:dyDescent="0.25">
      <c r="C236" s="8" t="s">
        <v>19</v>
      </c>
      <c r="D236" s="10"/>
      <c r="E236" s="7" t="s">
        <v>11</v>
      </c>
      <c r="F236" s="10"/>
      <c r="G236" s="10"/>
      <c r="I236" s="8" t="s">
        <v>11</v>
      </c>
      <c r="J236" s="10"/>
      <c r="K236" s="7" t="s">
        <v>11</v>
      </c>
      <c r="L236" s="10"/>
      <c r="M236" s="10"/>
      <c r="O236" s="5" t="s">
        <v>81</v>
      </c>
      <c r="P236" s="6"/>
      <c r="Q236" s="7" t="s">
        <v>11</v>
      </c>
      <c r="R236" s="6"/>
      <c r="S236" s="6">
        <f>SUM(S218,S235)</f>
        <v>1140.1500000000005</v>
      </c>
    </row>
    <row r="237" spans="3:19" x14ac:dyDescent="0.25">
      <c r="C237" s="8" t="s">
        <v>11</v>
      </c>
      <c r="D237" s="10"/>
      <c r="E237" s="7" t="s">
        <v>11</v>
      </c>
      <c r="F237" s="10"/>
      <c r="G237" s="10"/>
      <c r="I237" s="5" t="s">
        <v>20</v>
      </c>
      <c r="J237" s="6"/>
      <c r="K237" s="7" t="s">
        <v>11</v>
      </c>
      <c r="L237" s="6"/>
      <c r="M237" s="6">
        <f>SUM(M225:M236)</f>
        <v>9755.4030000000002</v>
      </c>
      <c r="O237" s="1"/>
      <c r="P237" s="1"/>
      <c r="Q237" s="1"/>
      <c r="R237" s="1"/>
      <c r="S237" s="1"/>
    </row>
    <row r="238" spans="3:19" x14ac:dyDescent="0.25">
      <c r="C238" s="5" t="s">
        <v>20</v>
      </c>
      <c r="D238" s="6"/>
      <c r="E238" s="7" t="s">
        <v>11</v>
      </c>
      <c r="F238" s="6"/>
      <c r="G238" s="6">
        <f>SUM(G226:G237)</f>
        <v>9394.2989999999991</v>
      </c>
      <c r="I238" s="8" t="s">
        <v>11</v>
      </c>
      <c r="J238" s="10"/>
      <c r="K238" s="7" t="s">
        <v>11</v>
      </c>
      <c r="L238" s="10"/>
      <c r="M238" s="10"/>
      <c r="O238" s="1"/>
      <c r="P238" s="1"/>
      <c r="Q238" s="1"/>
      <c r="R238" s="1"/>
      <c r="S238" s="1"/>
    </row>
    <row r="239" spans="3:19" x14ac:dyDescent="0.25">
      <c r="C239" s="8" t="s">
        <v>11</v>
      </c>
      <c r="D239" s="10"/>
      <c r="E239" s="7" t="s">
        <v>11</v>
      </c>
      <c r="F239" s="10"/>
      <c r="G239" s="10"/>
      <c r="I239" s="5" t="s">
        <v>21</v>
      </c>
      <c r="J239" s="6"/>
      <c r="K239" s="7" t="s">
        <v>11</v>
      </c>
      <c r="L239" s="6"/>
      <c r="M239" s="6"/>
      <c r="O239" s="1"/>
      <c r="P239" s="1"/>
      <c r="Q239" s="1"/>
      <c r="R239" s="1"/>
      <c r="S239" s="1"/>
    </row>
    <row r="240" spans="3:19" x14ac:dyDescent="0.25">
      <c r="C240" s="5" t="s">
        <v>21</v>
      </c>
      <c r="D240" s="6"/>
      <c r="E240" s="7" t="s">
        <v>11</v>
      </c>
      <c r="F240" s="6"/>
      <c r="G240" s="6"/>
      <c r="I240" s="8" t="s">
        <v>94</v>
      </c>
      <c r="J240" s="10">
        <v>-777</v>
      </c>
      <c r="K240" s="7" t="s">
        <v>23</v>
      </c>
      <c r="L240" s="11"/>
      <c r="M240" s="10"/>
      <c r="O240" s="2" t="s">
        <v>39</v>
      </c>
      <c r="P240" s="1"/>
      <c r="Q240" s="1"/>
      <c r="R240" s="1"/>
      <c r="S240" s="1"/>
    </row>
    <row r="241" spans="3:19" x14ac:dyDescent="0.25">
      <c r="C241" s="8" t="s">
        <v>94</v>
      </c>
      <c r="D241" s="10">
        <v>-777</v>
      </c>
      <c r="E241" s="7" t="s">
        <v>23</v>
      </c>
      <c r="F241" s="11"/>
      <c r="G241" s="10"/>
      <c r="I241" s="8" t="s">
        <v>95</v>
      </c>
      <c r="J241" s="10"/>
      <c r="K241" s="7" t="s">
        <v>23</v>
      </c>
      <c r="L241" s="10"/>
      <c r="M241" s="10">
        <v>-240</v>
      </c>
      <c r="O241" s="1"/>
      <c r="P241" s="1"/>
      <c r="Q241" s="1"/>
      <c r="R241" s="1"/>
      <c r="S241" s="1"/>
    </row>
    <row r="242" spans="3:19" x14ac:dyDescent="0.25">
      <c r="C242" s="8" t="s">
        <v>95</v>
      </c>
      <c r="D242" s="10"/>
      <c r="E242" s="7" t="s">
        <v>23</v>
      </c>
      <c r="F242" s="10"/>
      <c r="G242" s="10">
        <v>-240</v>
      </c>
      <c r="I242" s="8" t="s">
        <v>96</v>
      </c>
      <c r="J242" s="10"/>
      <c r="K242" s="7" t="s">
        <v>23</v>
      </c>
      <c r="L242" s="10"/>
      <c r="M242" s="10">
        <v>-120</v>
      </c>
      <c r="O242" s="1" t="s">
        <v>87</v>
      </c>
      <c r="P242" s="1"/>
      <c r="Q242" s="1"/>
      <c r="R242" s="1"/>
      <c r="S242" s="1"/>
    </row>
    <row r="243" spans="3:19" x14ac:dyDescent="0.25">
      <c r="C243" s="8" t="s">
        <v>96</v>
      </c>
      <c r="D243" s="10"/>
      <c r="E243" s="7" t="s">
        <v>23</v>
      </c>
      <c r="F243" s="10"/>
      <c r="G243" s="10">
        <v>-120</v>
      </c>
      <c r="I243" s="8" t="s">
        <v>71</v>
      </c>
      <c r="J243" s="10">
        <v>-2450</v>
      </c>
      <c r="K243" s="7" t="s">
        <v>27</v>
      </c>
      <c r="L243" s="11">
        <v>1.25</v>
      </c>
      <c r="M243" s="10">
        <f>J243*L243</f>
        <v>-3062.5</v>
      </c>
      <c r="O243" s="2" t="s">
        <v>1</v>
      </c>
      <c r="P243" s="2" t="s">
        <v>2</v>
      </c>
      <c r="Q243" s="1"/>
      <c r="R243" s="1"/>
      <c r="S243" s="1"/>
    </row>
    <row r="244" spans="3:19" x14ac:dyDescent="0.25">
      <c r="C244" s="8" t="s">
        <v>71</v>
      </c>
      <c r="D244" s="10">
        <v>-2450</v>
      </c>
      <c r="E244" s="7" t="s">
        <v>27</v>
      </c>
      <c r="F244" s="11">
        <v>1.25</v>
      </c>
      <c r="G244" s="10">
        <f>D244*F244</f>
        <v>-3062.5</v>
      </c>
      <c r="I244" s="8" t="s">
        <v>70</v>
      </c>
      <c r="J244" s="10">
        <v>-1409</v>
      </c>
      <c r="K244" s="7" t="s">
        <v>27</v>
      </c>
      <c r="L244" s="11">
        <v>1.38</v>
      </c>
      <c r="M244" s="10">
        <f>J244*L244</f>
        <v>-1944.4199999999998</v>
      </c>
      <c r="O244" s="2" t="s">
        <v>3</v>
      </c>
      <c r="P244" s="2" t="s">
        <v>116</v>
      </c>
      <c r="Q244" s="1"/>
      <c r="R244" s="1"/>
      <c r="S244" s="1"/>
    </row>
    <row r="245" spans="3:19" x14ac:dyDescent="0.25">
      <c r="C245" s="8" t="s">
        <v>70</v>
      </c>
      <c r="D245" s="10">
        <v>-1409</v>
      </c>
      <c r="E245" s="7" t="s">
        <v>27</v>
      </c>
      <c r="F245" s="11">
        <v>1.43</v>
      </c>
      <c r="G245" s="10">
        <f>D245*F245</f>
        <v>-2014.87</v>
      </c>
      <c r="I245" s="8" t="s">
        <v>26</v>
      </c>
      <c r="J245" s="10">
        <v>-503</v>
      </c>
      <c r="K245" s="7" t="s">
        <v>27</v>
      </c>
      <c r="L245" s="11">
        <v>1.25</v>
      </c>
      <c r="M245" s="10">
        <f>J245*L245</f>
        <v>-628.75</v>
      </c>
      <c r="O245" s="2" t="s">
        <v>5</v>
      </c>
      <c r="P245" s="2" t="s">
        <v>135</v>
      </c>
      <c r="Q245" s="1"/>
      <c r="R245" s="1"/>
      <c r="S245" s="1"/>
    </row>
    <row r="246" spans="3:19" x14ac:dyDescent="0.25">
      <c r="C246" s="8" t="s">
        <v>26</v>
      </c>
      <c r="D246" s="10">
        <v>-503</v>
      </c>
      <c r="E246" s="7" t="s">
        <v>27</v>
      </c>
      <c r="F246" s="11">
        <v>1.25</v>
      </c>
      <c r="G246" s="10">
        <f>D246*F246</f>
        <v>-628.75</v>
      </c>
      <c r="I246" s="8" t="s">
        <v>97</v>
      </c>
      <c r="J246" s="10">
        <v>-1336</v>
      </c>
      <c r="K246" s="7" t="s">
        <v>23</v>
      </c>
      <c r="L246" s="11">
        <v>0.85</v>
      </c>
      <c r="M246" s="10">
        <f>J246*L246</f>
        <v>-1135.5999999999999</v>
      </c>
      <c r="O246" s="2" t="s">
        <v>7</v>
      </c>
      <c r="P246" s="2" t="s">
        <v>8</v>
      </c>
      <c r="Q246" s="1"/>
      <c r="R246" s="1"/>
      <c r="S246" s="1"/>
    </row>
    <row r="247" spans="3:19" x14ac:dyDescent="0.25">
      <c r="C247" s="8" t="s">
        <v>97</v>
      </c>
      <c r="D247" s="10">
        <v>-1336</v>
      </c>
      <c r="E247" s="7" t="s">
        <v>23</v>
      </c>
      <c r="F247" s="11">
        <v>0.85</v>
      </c>
      <c r="G247" s="10">
        <f>D247*F247</f>
        <v>-1135.5999999999999</v>
      </c>
      <c r="I247" s="5" t="s">
        <v>29</v>
      </c>
      <c r="J247" s="6"/>
      <c r="K247" s="7" t="s">
        <v>11</v>
      </c>
      <c r="L247" s="6"/>
      <c r="M247" s="6">
        <f>SUM(M240:M246)</f>
        <v>-7131.27</v>
      </c>
      <c r="O247" s="1"/>
      <c r="P247" s="1"/>
      <c r="Q247" s="1"/>
      <c r="R247" s="1"/>
      <c r="S247" s="1"/>
    </row>
    <row r="248" spans="3:19" x14ac:dyDescent="0.25">
      <c r="C248" s="5" t="s">
        <v>29</v>
      </c>
      <c r="D248" s="6"/>
      <c r="E248" s="7" t="s">
        <v>11</v>
      </c>
      <c r="F248" s="6"/>
      <c r="G248" s="6">
        <f>SUM(G241:G247)</f>
        <v>-7201.7199999999993</v>
      </c>
      <c r="I248" s="8" t="s">
        <v>11</v>
      </c>
      <c r="J248" s="10"/>
      <c r="K248" s="7" t="s">
        <v>11</v>
      </c>
      <c r="L248" s="10"/>
      <c r="M248" s="10"/>
      <c r="O248" s="3" t="s">
        <v>9</v>
      </c>
      <c r="P248" s="4" t="s">
        <v>10</v>
      </c>
      <c r="Q248" s="4" t="s">
        <v>11</v>
      </c>
      <c r="R248" s="4" t="s">
        <v>12</v>
      </c>
      <c r="S248" s="4" t="s">
        <v>13</v>
      </c>
    </row>
    <row r="249" spans="3:19" x14ac:dyDescent="0.25">
      <c r="C249" s="8" t="s">
        <v>11</v>
      </c>
      <c r="D249" s="10"/>
      <c r="E249" s="7" t="s">
        <v>11</v>
      </c>
      <c r="F249" s="10"/>
      <c r="G249" s="10"/>
      <c r="I249" s="8" t="s">
        <v>30</v>
      </c>
      <c r="J249" s="10"/>
      <c r="K249" s="7" t="s">
        <v>31</v>
      </c>
      <c r="L249" s="10"/>
      <c r="M249" s="10">
        <v>-400</v>
      </c>
      <c r="O249" s="5" t="s">
        <v>14</v>
      </c>
      <c r="P249" s="6"/>
      <c r="Q249" s="7" t="s">
        <v>11</v>
      </c>
      <c r="R249" s="6"/>
      <c r="S249" s="6"/>
    </row>
    <row r="250" spans="3:19" x14ac:dyDescent="0.25">
      <c r="C250" s="8" t="s">
        <v>30</v>
      </c>
      <c r="D250" s="10"/>
      <c r="E250" s="7" t="s">
        <v>31</v>
      </c>
      <c r="F250" s="10"/>
      <c r="G250" s="10">
        <v>-400</v>
      </c>
      <c r="I250" s="8" t="s">
        <v>98</v>
      </c>
      <c r="J250" s="10"/>
      <c r="K250" s="7" t="s">
        <v>31</v>
      </c>
      <c r="L250" s="10"/>
      <c r="M250" s="10">
        <v>-100</v>
      </c>
      <c r="O250" s="8" t="s">
        <v>15</v>
      </c>
      <c r="P250" s="9">
        <v>-1.03</v>
      </c>
      <c r="Q250" s="7" t="s">
        <v>16</v>
      </c>
      <c r="R250" s="10">
        <v>50</v>
      </c>
      <c r="S250" s="10">
        <f>P250*R250</f>
        <v>-51.5</v>
      </c>
    </row>
    <row r="251" spans="3:19" x14ac:dyDescent="0.25">
      <c r="C251" s="8" t="s">
        <v>98</v>
      </c>
      <c r="D251" s="10"/>
      <c r="E251" s="7" t="s">
        <v>31</v>
      </c>
      <c r="F251" s="10"/>
      <c r="G251" s="10">
        <v>-100</v>
      </c>
      <c r="I251" s="8" t="s">
        <v>99</v>
      </c>
      <c r="J251" s="10"/>
      <c r="K251" s="7" t="s">
        <v>31</v>
      </c>
      <c r="L251" s="10"/>
      <c r="M251" s="10">
        <v>-35</v>
      </c>
      <c r="O251" s="8" t="s">
        <v>17</v>
      </c>
      <c r="P251" s="9">
        <v>0.96</v>
      </c>
      <c r="Q251" s="7" t="s">
        <v>16</v>
      </c>
      <c r="R251" s="10">
        <v>4190.5</v>
      </c>
      <c r="S251" s="10">
        <f>P251*R251</f>
        <v>4022.8799999999997</v>
      </c>
    </row>
    <row r="252" spans="3:19" x14ac:dyDescent="0.25">
      <c r="C252" s="8" t="s">
        <v>99</v>
      </c>
      <c r="D252" s="10"/>
      <c r="E252" s="7" t="s">
        <v>31</v>
      </c>
      <c r="F252" s="10"/>
      <c r="G252" s="10">
        <v>-35</v>
      </c>
      <c r="I252" s="8" t="s">
        <v>100</v>
      </c>
      <c r="J252" s="10"/>
      <c r="K252" s="7" t="s">
        <v>31</v>
      </c>
      <c r="L252" s="10"/>
      <c r="M252" s="10">
        <v>-50</v>
      </c>
      <c r="O252" s="8" t="s">
        <v>18</v>
      </c>
      <c r="P252" s="9">
        <v>0.96</v>
      </c>
      <c r="Q252" s="7" t="s">
        <v>16</v>
      </c>
      <c r="R252" s="10">
        <v>900</v>
      </c>
      <c r="S252" s="10">
        <f>P252*R252</f>
        <v>864</v>
      </c>
    </row>
    <row r="253" spans="3:19" x14ac:dyDescent="0.25">
      <c r="C253" s="8" t="s">
        <v>100</v>
      </c>
      <c r="D253" s="10"/>
      <c r="E253" s="7" t="s">
        <v>31</v>
      </c>
      <c r="F253" s="10"/>
      <c r="G253" s="10">
        <v>-50</v>
      </c>
      <c r="I253" s="8" t="s">
        <v>34</v>
      </c>
      <c r="J253" s="10"/>
      <c r="K253" s="7" t="s">
        <v>23</v>
      </c>
      <c r="L253" s="10"/>
      <c r="M253" s="10">
        <v>-310</v>
      </c>
      <c r="O253" s="8" t="s">
        <v>146</v>
      </c>
      <c r="P253" s="9">
        <v>0.96</v>
      </c>
      <c r="Q253" s="7" t="s">
        <v>16</v>
      </c>
      <c r="R253" s="10">
        <v>510</v>
      </c>
      <c r="S253" s="10">
        <f>P253*R253</f>
        <v>489.59999999999997</v>
      </c>
    </row>
    <row r="254" spans="3:19" x14ac:dyDescent="0.25">
      <c r="C254" s="8" t="s">
        <v>34</v>
      </c>
      <c r="D254" s="10"/>
      <c r="E254" s="7" t="s">
        <v>23</v>
      </c>
      <c r="F254" s="10"/>
      <c r="G254" s="10">
        <v>-310</v>
      </c>
      <c r="I254" s="8" t="s">
        <v>35</v>
      </c>
      <c r="J254" s="10"/>
      <c r="K254" s="7" t="s">
        <v>11</v>
      </c>
      <c r="L254" s="10"/>
      <c r="M254" s="10">
        <v>-300</v>
      </c>
      <c r="O254" s="8" t="s">
        <v>11</v>
      </c>
      <c r="P254" s="10"/>
      <c r="Q254" s="7" t="s">
        <v>11</v>
      </c>
      <c r="R254" s="10"/>
      <c r="S254" s="10"/>
    </row>
    <row r="255" spans="3:19" x14ac:dyDescent="0.25">
      <c r="C255" s="8" t="s">
        <v>35</v>
      </c>
      <c r="D255" s="10"/>
      <c r="E255" s="7" t="s">
        <v>11</v>
      </c>
      <c r="F255" s="10"/>
      <c r="G255" s="10">
        <v>-300</v>
      </c>
      <c r="I255" s="5" t="s">
        <v>36</v>
      </c>
      <c r="J255" s="6"/>
      <c r="K255" s="7" t="s">
        <v>11</v>
      </c>
      <c r="L255" s="6"/>
      <c r="M255" s="6">
        <f>SUM(M249:M254)</f>
        <v>-1195</v>
      </c>
      <c r="O255" s="8" t="s">
        <v>19</v>
      </c>
      <c r="P255" s="10"/>
      <c r="Q255" s="7" t="s">
        <v>11</v>
      </c>
      <c r="R255" s="10"/>
      <c r="S255" s="10"/>
    </row>
    <row r="256" spans="3:19" x14ac:dyDescent="0.25">
      <c r="C256" s="5" t="s">
        <v>36</v>
      </c>
      <c r="D256" s="6"/>
      <c r="E256" s="7" t="s">
        <v>11</v>
      </c>
      <c r="F256" s="6"/>
      <c r="G256" s="6">
        <f>SUM(G250:G255)</f>
        <v>-1195</v>
      </c>
      <c r="I256" s="5" t="s">
        <v>37</v>
      </c>
      <c r="J256" s="6"/>
      <c r="K256" s="7" t="s">
        <v>11</v>
      </c>
      <c r="L256" s="6"/>
      <c r="M256" s="6">
        <f>SUM(M247,M255)</f>
        <v>-8326.27</v>
      </c>
      <c r="O256" s="8" t="s">
        <v>11</v>
      </c>
      <c r="P256" s="10"/>
      <c r="Q256" s="7" t="s">
        <v>11</v>
      </c>
      <c r="R256" s="10"/>
      <c r="S256" s="10"/>
    </row>
    <row r="257" spans="3:19" x14ac:dyDescent="0.25">
      <c r="C257" s="5" t="s">
        <v>37</v>
      </c>
      <c r="D257" s="6"/>
      <c r="E257" s="7" t="s">
        <v>11</v>
      </c>
      <c r="F257" s="6"/>
      <c r="G257" s="6">
        <f>SUM(G248,G256)</f>
        <v>-8396.7199999999993</v>
      </c>
      <c r="I257" s="5" t="s">
        <v>101</v>
      </c>
      <c r="J257" s="6"/>
      <c r="K257" s="7" t="s">
        <v>11</v>
      </c>
      <c r="L257" s="6"/>
      <c r="M257" s="6">
        <f>SUM(M237,M256)</f>
        <v>1429.1329999999998</v>
      </c>
      <c r="O257" s="5" t="s">
        <v>20</v>
      </c>
      <c r="P257" s="6"/>
      <c r="Q257" s="7" t="s">
        <v>11</v>
      </c>
      <c r="R257" s="6"/>
      <c r="S257" s="6">
        <f>SUM(S250:S256)</f>
        <v>5324.98</v>
      </c>
    </row>
    <row r="258" spans="3:19" x14ac:dyDescent="0.25">
      <c r="C258" s="5" t="s">
        <v>101</v>
      </c>
      <c r="D258" s="6"/>
      <c r="E258" s="7" t="s">
        <v>11</v>
      </c>
      <c r="F258" s="6"/>
      <c r="G258" s="6">
        <f>SUM(G238,G257)</f>
        <v>997.57899999999972</v>
      </c>
      <c r="I258" s="1"/>
      <c r="J258" s="1"/>
      <c r="K258" s="1"/>
      <c r="L258" s="1"/>
      <c r="M258" s="1"/>
      <c r="O258" s="8" t="s">
        <v>11</v>
      </c>
      <c r="P258" s="10"/>
      <c r="Q258" s="7" t="s">
        <v>11</v>
      </c>
      <c r="R258" s="10"/>
      <c r="S258" s="10"/>
    </row>
    <row r="259" spans="3:19" x14ac:dyDescent="0.25">
      <c r="C259" s="1"/>
      <c r="D259" s="1"/>
      <c r="E259" s="1"/>
      <c r="F259" s="1"/>
      <c r="G259" s="1"/>
      <c r="I259" s="2" t="s">
        <v>152</v>
      </c>
      <c r="J259" s="1"/>
      <c r="K259" s="1"/>
      <c r="L259" s="1"/>
      <c r="M259" s="1"/>
      <c r="O259" s="5" t="s">
        <v>21</v>
      </c>
      <c r="P259" s="6"/>
      <c r="Q259" s="7" t="s">
        <v>11</v>
      </c>
      <c r="R259" s="6"/>
      <c r="S259" s="6"/>
    </row>
    <row r="260" spans="3:19" x14ac:dyDescent="0.25">
      <c r="C260" s="2" t="s">
        <v>152</v>
      </c>
      <c r="D260" s="1"/>
      <c r="E260" s="1"/>
      <c r="F260" s="1"/>
      <c r="G260" s="1"/>
      <c r="I260" s="1"/>
      <c r="J260" s="1"/>
      <c r="K260" s="1"/>
      <c r="L260" s="1"/>
      <c r="M260" s="1"/>
      <c r="O260" s="8" t="s">
        <v>56</v>
      </c>
      <c r="P260" s="10">
        <v>-300</v>
      </c>
      <c r="Q260" s="7" t="s">
        <v>23</v>
      </c>
      <c r="R260" s="11">
        <v>2.6</v>
      </c>
      <c r="S260" s="10">
        <f t="shared" ref="S260:S265" si="4">P260*R260</f>
        <v>-780</v>
      </c>
    </row>
    <row r="261" spans="3:19" x14ac:dyDescent="0.25">
      <c r="C261" s="1"/>
      <c r="D261" s="1"/>
      <c r="E261" s="1"/>
      <c r="F261" s="1"/>
      <c r="G261" s="1"/>
      <c r="I261" s="2" t="s">
        <v>39</v>
      </c>
      <c r="J261" s="1"/>
      <c r="K261" s="1"/>
      <c r="L261" s="1"/>
      <c r="M261" s="1"/>
      <c r="O261" s="8" t="s">
        <v>24</v>
      </c>
      <c r="P261" s="10">
        <v>-75</v>
      </c>
      <c r="Q261" s="7" t="s">
        <v>23</v>
      </c>
      <c r="R261" s="11">
        <v>5.25</v>
      </c>
      <c r="S261" s="10">
        <f t="shared" si="4"/>
        <v>-393.75</v>
      </c>
    </row>
    <row r="262" spans="3:19" x14ac:dyDescent="0.25">
      <c r="C262" s="2" t="s">
        <v>39</v>
      </c>
      <c r="D262" s="1"/>
      <c r="E262" s="1"/>
      <c r="F262" s="1"/>
      <c r="G262" s="1"/>
      <c r="I262" s="1"/>
      <c r="J262" s="1"/>
      <c r="K262" s="1"/>
      <c r="L262" s="1"/>
      <c r="M262" s="1"/>
      <c r="O262" s="8" t="s">
        <v>25</v>
      </c>
      <c r="P262" s="10">
        <v>-35</v>
      </c>
      <c r="Q262" s="7" t="s">
        <v>23</v>
      </c>
      <c r="R262" s="11">
        <v>46</v>
      </c>
      <c r="S262" s="10">
        <f t="shared" si="4"/>
        <v>-1610</v>
      </c>
    </row>
    <row r="263" spans="3:19" x14ac:dyDescent="0.25">
      <c r="C263" s="1"/>
      <c r="D263" s="1"/>
      <c r="E263" s="1"/>
      <c r="F263" s="1"/>
      <c r="G263" s="1"/>
      <c r="I263" s="1" t="s">
        <v>104</v>
      </c>
      <c r="J263" s="1"/>
      <c r="K263" s="1"/>
      <c r="L263" s="1"/>
      <c r="M263" s="1"/>
      <c r="O263" s="8" t="s">
        <v>26</v>
      </c>
      <c r="P263" s="10">
        <v>-10</v>
      </c>
      <c r="Q263" s="7" t="s">
        <v>27</v>
      </c>
      <c r="R263" s="11">
        <v>1.25</v>
      </c>
      <c r="S263" s="10">
        <f t="shared" si="4"/>
        <v>-12.5</v>
      </c>
    </row>
    <row r="264" spans="3:19" x14ac:dyDescent="0.25">
      <c r="C264" s="1" t="s">
        <v>104</v>
      </c>
      <c r="D264" s="1"/>
      <c r="E264" s="1"/>
      <c r="F264" s="1"/>
      <c r="G264" s="1"/>
      <c r="I264" s="2" t="s">
        <v>1</v>
      </c>
      <c r="J264" s="2" t="s">
        <v>2</v>
      </c>
      <c r="K264" s="1"/>
      <c r="L264" s="1"/>
      <c r="M264" s="1"/>
      <c r="O264" s="8" t="s">
        <v>70</v>
      </c>
      <c r="P264" s="10">
        <v>-900</v>
      </c>
      <c r="Q264" s="7" t="s">
        <v>27</v>
      </c>
      <c r="R264" s="11">
        <v>1.38</v>
      </c>
      <c r="S264" s="10">
        <f t="shared" si="4"/>
        <v>-1242</v>
      </c>
    </row>
    <row r="265" spans="3:19" x14ac:dyDescent="0.25">
      <c r="C265" s="2" t="s">
        <v>1</v>
      </c>
      <c r="D265" s="2" t="s">
        <v>2</v>
      </c>
      <c r="E265" s="1"/>
      <c r="F265" s="1"/>
      <c r="G265" s="1"/>
      <c r="I265" s="2" t="s">
        <v>3</v>
      </c>
      <c r="J265" s="2" t="s">
        <v>115</v>
      </c>
      <c r="K265" s="1"/>
      <c r="L265" s="1"/>
      <c r="M265" s="1"/>
      <c r="O265" s="8" t="s">
        <v>71</v>
      </c>
      <c r="P265" s="10">
        <v>-540</v>
      </c>
      <c r="Q265" s="7" t="s">
        <v>27</v>
      </c>
      <c r="R265" s="11">
        <v>0.77</v>
      </c>
      <c r="S265" s="10">
        <f t="shared" si="4"/>
        <v>-415.8</v>
      </c>
    </row>
    <row r="266" spans="3:19" x14ac:dyDescent="0.25">
      <c r="C266" s="2" t="s">
        <v>3</v>
      </c>
      <c r="D266" s="2" t="s">
        <v>4</v>
      </c>
      <c r="E266" s="1"/>
      <c r="F266" s="1"/>
      <c r="G266" s="1"/>
      <c r="I266" s="2" t="s">
        <v>5</v>
      </c>
      <c r="J266" s="2" t="s">
        <v>135</v>
      </c>
      <c r="K266" s="1"/>
      <c r="L266" s="1"/>
      <c r="M266" s="1"/>
      <c r="O266" s="5" t="s">
        <v>29</v>
      </c>
      <c r="P266" s="6"/>
      <c r="Q266" s="7" t="s">
        <v>11</v>
      </c>
      <c r="R266" s="6"/>
      <c r="S266" s="6">
        <f>SUM(S260:S265)</f>
        <v>-4454.05</v>
      </c>
    </row>
    <row r="267" spans="3:19" x14ac:dyDescent="0.25">
      <c r="C267" s="2" t="s">
        <v>5</v>
      </c>
      <c r="D267" s="2" t="s">
        <v>135</v>
      </c>
      <c r="E267" s="1"/>
      <c r="F267" s="1"/>
      <c r="G267" s="1"/>
      <c r="I267" s="1"/>
      <c r="J267" s="1"/>
      <c r="K267" s="1"/>
      <c r="L267" s="1"/>
      <c r="M267" s="1"/>
      <c r="O267" s="8" t="s">
        <v>30</v>
      </c>
      <c r="P267" s="10"/>
      <c r="Q267" s="7" t="s">
        <v>31</v>
      </c>
      <c r="R267" s="10"/>
      <c r="S267" s="10">
        <v>-110</v>
      </c>
    </row>
    <row r="268" spans="3:19" x14ac:dyDescent="0.25">
      <c r="C268" s="1"/>
      <c r="D268" s="1"/>
      <c r="E268" s="1"/>
      <c r="F268" s="1"/>
      <c r="G268" s="1"/>
      <c r="I268" s="3" t="s">
        <v>9</v>
      </c>
      <c r="J268" s="4" t="s">
        <v>10</v>
      </c>
      <c r="K268" s="4" t="s">
        <v>11</v>
      </c>
      <c r="L268" s="4" t="s">
        <v>12</v>
      </c>
      <c r="M268" s="4" t="s">
        <v>13</v>
      </c>
      <c r="O268" s="8" t="s">
        <v>32</v>
      </c>
      <c r="P268" s="10"/>
      <c r="Q268" s="7" t="s">
        <v>31</v>
      </c>
      <c r="R268" s="10"/>
      <c r="S268" s="10">
        <v>-20</v>
      </c>
    </row>
    <row r="269" spans="3:19" x14ac:dyDescent="0.25">
      <c r="C269" s="3" t="s">
        <v>9</v>
      </c>
      <c r="D269" s="4" t="s">
        <v>10</v>
      </c>
      <c r="E269" s="4" t="s">
        <v>11</v>
      </c>
      <c r="F269" s="4" t="s">
        <v>12</v>
      </c>
      <c r="G269" s="4" t="s">
        <v>13</v>
      </c>
      <c r="I269" s="1"/>
      <c r="J269" s="1"/>
      <c r="K269" s="1"/>
      <c r="L269" s="1"/>
      <c r="M269" s="1"/>
      <c r="O269" s="8" t="s">
        <v>33</v>
      </c>
      <c r="P269" s="10"/>
      <c r="Q269" s="7" t="s">
        <v>31</v>
      </c>
      <c r="R269" s="10"/>
      <c r="S269" s="10">
        <v>-165</v>
      </c>
    </row>
    <row r="270" spans="3:19" x14ac:dyDescent="0.25">
      <c r="C270" s="1"/>
      <c r="D270" s="1"/>
      <c r="E270" s="1"/>
      <c r="F270" s="1"/>
      <c r="G270" s="1"/>
      <c r="I270" s="1"/>
      <c r="J270" s="1"/>
      <c r="K270" s="1"/>
      <c r="L270" s="1"/>
      <c r="M270" s="1"/>
      <c r="O270" s="8" t="s">
        <v>34</v>
      </c>
      <c r="P270" s="10">
        <v>-700</v>
      </c>
      <c r="Q270" s="7" t="s">
        <v>23</v>
      </c>
      <c r="R270" s="11">
        <v>0.85</v>
      </c>
      <c r="S270" s="10">
        <f>P270*R270</f>
        <v>-595</v>
      </c>
    </row>
    <row r="271" spans="3:19" x14ac:dyDescent="0.25">
      <c r="C271" s="1"/>
      <c r="D271" s="1"/>
      <c r="E271" s="1"/>
      <c r="F271" s="1"/>
      <c r="G271" s="1"/>
      <c r="I271" s="1"/>
      <c r="J271" s="1"/>
      <c r="K271" s="1"/>
      <c r="L271" s="1"/>
      <c r="M271" s="1"/>
      <c r="O271" s="8" t="s">
        <v>35</v>
      </c>
      <c r="P271" s="10"/>
      <c r="Q271" s="7" t="s">
        <v>11</v>
      </c>
      <c r="R271" s="10"/>
      <c r="S271" s="10">
        <v>-250</v>
      </c>
    </row>
    <row r="272" spans="3:19" x14ac:dyDescent="0.25">
      <c r="C272" s="1"/>
      <c r="D272" s="1"/>
      <c r="E272" s="1"/>
      <c r="F272" s="1"/>
      <c r="G272" s="1"/>
      <c r="I272" s="2" t="s">
        <v>39</v>
      </c>
      <c r="J272" s="1"/>
      <c r="K272" s="1"/>
      <c r="L272" s="1"/>
      <c r="M272" s="1"/>
      <c r="O272" s="5" t="s">
        <v>36</v>
      </c>
      <c r="P272" s="6"/>
      <c r="Q272" s="7" t="s">
        <v>11</v>
      </c>
      <c r="R272" s="6"/>
      <c r="S272" s="6">
        <f>SUM(S267:S271)</f>
        <v>-1140</v>
      </c>
    </row>
    <row r="273" spans="3:19" x14ac:dyDescent="0.25">
      <c r="C273" s="2" t="s">
        <v>39</v>
      </c>
      <c r="D273" s="1"/>
      <c r="E273" s="1"/>
      <c r="F273" s="1"/>
      <c r="G273" s="1"/>
      <c r="I273" s="1"/>
      <c r="J273" s="1"/>
      <c r="K273" s="1"/>
      <c r="L273" s="1"/>
      <c r="M273" s="1"/>
      <c r="O273" s="5" t="s">
        <v>37</v>
      </c>
      <c r="P273" s="6"/>
      <c r="Q273" s="7" t="s">
        <v>11</v>
      </c>
      <c r="R273" s="6"/>
      <c r="S273" s="6">
        <f>SUM(S266,S272)</f>
        <v>-5594.05</v>
      </c>
    </row>
    <row r="274" spans="3:19" x14ac:dyDescent="0.25">
      <c r="C274" s="1"/>
      <c r="D274" s="1"/>
      <c r="E274" s="1"/>
      <c r="F274" s="1"/>
      <c r="G274" s="1"/>
      <c r="I274" s="2" t="s">
        <v>111</v>
      </c>
      <c r="J274" s="1"/>
      <c r="K274" s="1"/>
      <c r="L274" s="1"/>
      <c r="M274" s="1"/>
      <c r="O274" s="5" t="s">
        <v>81</v>
      </c>
      <c r="P274" s="6"/>
      <c r="Q274" s="7" t="s">
        <v>11</v>
      </c>
      <c r="R274" s="6"/>
      <c r="S274" s="6">
        <f>SUM(S257,S273)</f>
        <v>-269.07000000000062</v>
      </c>
    </row>
    <row r="275" spans="3:19" x14ac:dyDescent="0.25">
      <c r="C275" s="2" t="s">
        <v>111</v>
      </c>
      <c r="D275" s="1"/>
      <c r="E275" s="1"/>
      <c r="F275" s="1"/>
      <c r="G275" s="1"/>
      <c r="I275" s="2" t="s">
        <v>112</v>
      </c>
      <c r="J275" s="1"/>
      <c r="K275" s="1"/>
      <c r="L275" s="1"/>
      <c r="M275" s="1"/>
      <c r="O275" s="1"/>
      <c r="P275" s="1"/>
      <c r="Q275" s="1"/>
      <c r="R275" s="1"/>
      <c r="S275" s="1"/>
    </row>
    <row r="276" spans="3:19" x14ac:dyDescent="0.25">
      <c r="C276" s="2" t="s">
        <v>112</v>
      </c>
      <c r="D276" s="1"/>
      <c r="E276" s="1"/>
      <c r="F276" s="1"/>
      <c r="G276" s="1"/>
      <c r="I276" s="1"/>
      <c r="J276" s="1"/>
      <c r="K276" s="1"/>
      <c r="L276" s="1"/>
      <c r="M276" s="1"/>
      <c r="O276" s="1"/>
      <c r="P276" s="1"/>
      <c r="Q276" s="1"/>
      <c r="R276" s="1"/>
      <c r="S276" s="1"/>
    </row>
    <row r="277" spans="3:19" x14ac:dyDescent="0.25">
      <c r="C277" s="1"/>
      <c r="D277" s="1"/>
      <c r="E277" s="1"/>
      <c r="F277" s="1"/>
      <c r="G277" s="1"/>
      <c r="I277" s="2" t="s">
        <v>113</v>
      </c>
      <c r="J277" s="1"/>
      <c r="K277" s="1"/>
      <c r="L277" s="1"/>
      <c r="M277" s="1"/>
      <c r="O277" s="1"/>
      <c r="P277" s="1"/>
      <c r="Q277" s="1"/>
      <c r="R277" s="1"/>
      <c r="S277" s="1"/>
    </row>
    <row r="278" spans="3:19" x14ac:dyDescent="0.25">
      <c r="C278" s="2" t="s">
        <v>113</v>
      </c>
      <c r="D278" s="1"/>
      <c r="E278" s="1"/>
      <c r="F278" s="1"/>
      <c r="G278" s="1"/>
      <c r="I278" s="2" t="s">
        <v>114</v>
      </c>
      <c r="J278" s="1"/>
      <c r="K278" s="1"/>
      <c r="L278" s="1"/>
      <c r="M278" s="1"/>
      <c r="O278" s="2" t="s">
        <v>39</v>
      </c>
      <c r="P278" s="1"/>
      <c r="Q278" s="1"/>
      <c r="R278" s="1"/>
      <c r="S278" s="1"/>
    </row>
    <row r="279" spans="3:19" x14ac:dyDescent="0.25">
      <c r="C279" s="2" t="s">
        <v>114</v>
      </c>
      <c r="D279" s="1"/>
      <c r="E279" s="1"/>
      <c r="F279" s="1"/>
      <c r="G279" s="1"/>
      <c r="O279" s="1"/>
      <c r="P279" s="1"/>
      <c r="Q279" s="1"/>
      <c r="R279" s="1"/>
      <c r="S279" s="1"/>
    </row>
    <row r="280" spans="3:19" x14ac:dyDescent="0.25">
      <c r="O280" s="1" t="s">
        <v>88</v>
      </c>
      <c r="P280" s="1"/>
      <c r="Q280" s="1"/>
      <c r="R280" s="1"/>
      <c r="S280" s="1"/>
    </row>
    <row r="281" spans="3:19" x14ac:dyDescent="0.25">
      <c r="O281" s="2" t="s">
        <v>1</v>
      </c>
      <c r="P281" s="2" t="s">
        <v>2</v>
      </c>
      <c r="Q281" s="1"/>
      <c r="R281" s="1"/>
      <c r="S281" s="1"/>
    </row>
    <row r="282" spans="3:19" x14ac:dyDescent="0.25">
      <c r="O282" s="2" t="s">
        <v>3</v>
      </c>
      <c r="P282" s="2" t="s">
        <v>116</v>
      </c>
      <c r="Q282" s="1"/>
      <c r="R282" s="1"/>
      <c r="S282" s="1"/>
    </row>
    <row r="283" spans="3:19" x14ac:dyDescent="0.25">
      <c r="O283" s="2" t="s">
        <v>5</v>
      </c>
      <c r="P283" s="2" t="s">
        <v>135</v>
      </c>
      <c r="Q283" s="1"/>
      <c r="R283" s="1"/>
      <c r="S283" s="1"/>
    </row>
    <row r="284" spans="3:19" x14ac:dyDescent="0.25">
      <c r="O284" s="1"/>
      <c r="P284" s="1"/>
      <c r="Q284" s="1"/>
      <c r="R284" s="1"/>
      <c r="S284" s="1"/>
    </row>
    <row r="285" spans="3:19" x14ac:dyDescent="0.25">
      <c r="O285" s="3" t="s">
        <v>9</v>
      </c>
      <c r="P285" s="4" t="s">
        <v>10</v>
      </c>
      <c r="Q285" s="4" t="s">
        <v>11</v>
      </c>
      <c r="R285" s="4" t="s">
        <v>12</v>
      </c>
      <c r="S285" s="4" t="s">
        <v>13</v>
      </c>
    </row>
    <row r="286" spans="3:19" x14ac:dyDescent="0.25">
      <c r="O286" s="5" t="s">
        <v>14</v>
      </c>
      <c r="P286" s="6"/>
      <c r="Q286" s="7" t="s">
        <v>11</v>
      </c>
      <c r="R286" s="6"/>
      <c r="S286" s="6"/>
    </row>
    <row r="287" spans="3:19" x14ac:dyDescent="0.25">
      <c r="O287" s="5" t="s">
        <v>89</v>
      </c>
      <c r="P287" s="6"/>
      <c r="Q287" s="7" t="s">
        <v>11</v>
      </c>
      <c r="R287" s="6"/>
      <c r="S287" s="6"/>
    </row>
    <row r="288" spans="3:19" x14ac:dyDescent="0.25">
      <c r="O288" s="8" t="s">
        <v>90</v>
      </c>
      <c r="P288" s="11">
        <v>0.22</v>
      </c>
      <c r="Q288" s="7" t="s">
        <v>16</v>
      </c>
      <c r="R288" s="12">
        <v>11264.4</v>
      </c>
      <c r="S288" s="10">
        <f t="shared" ref="S288:S294" si="5">P288*R288</f>
        <v>2478.1680000000001</v>
      </c>
    </row>
    <row r="289" spans="15:19" x14ac:dyDescent="0.25">
      <c r="O289" s="8" t="s">
        <v>48</v>
      </c>
      <c r="P289" s="11">
        <v>0.2</v>
      </c>
      <c r="Q289" s="7" t="s">
        <v>16</v>
      </c>
      <c r="R289" s="12">
        <v>9771.2999999999993</v>
      </c>
      <c r="S289" s="10">
        <f t="shared" si="5"/>
        <v>1954.26</v>
      </c>
    </row>
    <row r="290" spans="15:19" x14ac:dyDescent="0.25">
      <c r="O290" s="8" t="s">
        <v>91</v>
      </c>
      <c r="P290" s="11">
        <v>0.45</v>
      </c>
      <c r="Q290" s="7" t="s">
        <v>16</v>
      </c>
      <c r="R290" s="12">
        <v>8705.2999999999993</v>
      </c>
      <c r="S290" s="10">
        <f t="shared" si="5"/>
        <v>3917.3849999999998</v>
      </c>
    </row>
    <row r="291" spans="15:19" x14ac:dyDescent="0.25">
      <c r="O291" s="8" t="s">
        <v>149</v>
      </c>
      <c r="P291" s="10">
        <v>1</v>
      </c>
      <c r="Q291" s="7" t="s">
        <v>16</v>
      </c>
      <c r="R291" s="12">
        <v>332.64</v>
      </c>
      <c r="S291" s="10">
        <f t="shared" si="5"/>
        <v>332.64</v>
      </c>
    </row>
    <row r="292" spans="15:19" x14ac:dyDescent="0.25">
      <c r="O292" s="8" t="s">
        <v>150</v>
      </c>
      <c r="P292" s="10">
        <v>1</v>
      </c>
      <c r="Q292" s="7" t="s">
        <v>16</v>
      </c>
      <c r="R292" s="12">
        <v>237.6</v>
      </c>
      <c r="S292" s="10">
        <f t="shared" si="5"/>
        <v>237.6</v>
      </c>
    </row>
    <row r="293" spans="15:19" x14ac:dyDescent="0.25">
      <c r="O293" s="8" t="s">
        <v>151</v>
      </c>
      <c r="P293" s="10">
        <v>1</v>
      </c>
      <c r="Q293" s="7" t="s">
        <v>16</v>
      </c>
      <c r="R293" s="12">
        <v>358.2</v>
      </c>
      <c r="S293" s="10">
        <f t="shared" si="5"/>
        <v>358.2</v>
      </c>
    </row>
    <row r="294" spans="15:19" x14ac:dyDescent="0.25">
      <c r="O294" s="8" t="s">
        <v>18</v>
      </c>
      <c r="P294" s="11">
        <v>0.45</v>
      </c>
      <c r="Q294" s="7" t="s">
        <v>16</v>
      </c>
      <c r="R294" s="10">
        <v>900</v>
      </c>
      <c r="S294" s="10">
        <f t="shared" si="5"/>
        <v>405</v>
      </c>
    </row>
    <row r="295" spans="15:19" x14ac:dyDescent="0.25">
      <c r="O295" s="8" t="s">
        <v>92</v>
      </c>
      <c r="P295" s="10"/>
      <c r="Q295" s="7" t="s">
        <v>16</v>
      </c>
      <c r="R295" s="10"/>
      <c r="S295" s="10">
        <v>68</v>
      </c>
    </row>
    <row r="296" spans="15:19" x14ac:dyDescent="0.25">
      <c r="O296" s="8" t="s">
        <v>11</v>
      </c>
      <c r="P296" s="10"/>
      <c r="Q296" s="7" t="s">
        <v>11</v>
      </c>
      <c r="R296" s="10"/>
      <c r="S296" s="10"/>
    </row>
    <row r="297" spans="15:19" x14ac:dyDescent="0.25">
      <c r="O297" s="8" t="s">
        <v>19</v>
      </c>
      <c r="P297" s="10"/>
      <c r="Q297" s="7" t="s">
        <v>11</v>
      </c>
      <c r="R297" s="10"/>
      <c r="S297" s="10"/>
    </row>
    <row r="298" spans="15:19" x14ac:dyDescent="0.25">
      <c r="O298" s="8" t="s">
        <v>11</v>
      </c>
      <c r="P298" s="10"/>
      <c r="Q298" s="7" t="s">
        <v>11</v>
      </c>
      <c r="R298" s="10"/>
      <c r="S298" s="10"/>
    </row>
    <row r="299" spans="15:19" x14ac:dyDescent="0.25">
      <c r="O299" s="5" t="s">
        <v>20</v>
      </c>
      <c r="P299" s="6"/>
      <c r="Q299" s="7" t="s">
        <v>11</v>
      </c>
      <c r="R299" s="6"/>
      <c r="S299" s="6">
        <f>SUM(S287:S298)</f>
        <v>9751.2530000000006</v>
      </c>
    </row>
    <row r="300" spans="15:19" x14ac:dyDescent="0.25">
      <c r="O300" s="8" t="s">
        <v>11</v>
      </c>
      <c r="P300" s="10"/>
      <c r="Q300" s="7" t="s">
        <v>11</v>
      </c>
      <c r="R300" s="10"/>
      <c r="S300" s="10"/>
    </row>
    <row r="301" spans="15:19" x14ac:dyDescent="0.25">
      <c r="O301" s="5" t="s">
        <v>21</v>
      </c>
      <c r="P301" s="6"/>
      <c r="Q301" s="7" t="s">
        <v>11</v>
      </c>
      <c r="R301" s="6"/>
      <c r="S301" s="6"/>
    </row>
    <row r="302" spans="15:19" x14ac:dyDescent="0.25">
      <c r="O302" s="8" t="s">
        <v>94</v>
      </c>
      <c r="P302" s="10">
        <v>-777</v>
      </c>
      <c r="Q302" s="7" t="s">
        <v>23</v>
      </c>
      <c r="R302" s="11"/>
      <c r="S302" s="10"/>
    </row>
    <row r="303" spans="15:19" x14ac:dyDescent="0.25">
      <c r="O303" s="8" t="s">
        <v>95</v>
      </c>
      <c r="P303" s="10"/>
      <c r="Q303" s="7" t="s">
        <v>23</v>
      </c>
      <c r="R303" s="10"/>
      <c r="S303" s="10">
        <v>-240</v>
      </c>
    </row>
    <row r="304" spans="15:19" x14ac:dyDescent="0.25">
      <c r="O304" s="8" t="s">
        <v>96</v>
      </c>
      <c r="P304" s="10"/>
      <c r="Q304" s="7" t="s">
        <v>23</v>
      </c>
      <c r="R304" s="10"/>
      <c r="S304" s="10">
        <v>-120</v>
      </c>
    </row>
    <row r="305" spans="15:19" x14ac:dyDescent="0.25">
      <c r="O305" s="8" t="s">
        <v>71</v>
      </c>
      <c r="P305" s="10">
        <v>-2450</v>
      </c>
      <c r="Q305" s="7" t="s">
        <v>27</v>
      </c>
      <c r="R305" s="11">
        <v>1.25</v>
      </c>
      <c r="S305" s="10">
        <f>P305*R305</f>
        <v>-3062.5</v>
      </c>
    </row>
    <row r="306" spans="15:19" x14ac:dyDescent="0.25">
      <c r="O306" s="8" t="s">
        <v>70</v>
      </c>
      <c r="P306" s="10">
        <v>-1409</v>
      </c>
      <c r="Q306" s="7" t="s">
        <v>27</v>
      </c>
      <c r="R306" s="11">
        <v>1.38</v>
      </c>
      <c r="S306" s="10">
        <f>P306*R306</f>
        <v>-1944.4199999999998</v>
      </c>
    </row>
    <row r="307" spans="15:19" x14ac:dyDescent="0.25">
      <c r="O307" s="8" t="s">
        <v>26</v>
      </c>
      <c r="P307" s="10">
        <v>-503</v>
      </c>
      <c r="Q307" s="7" t="s">
        <v>27</v>
      </c>
      <c r="R307" s="11">
        <v>1.25</v>
      </c>
      <c r="S307" s="10">
        <f>P307*R307</f>
        <v>-628.75</v>
      </c>
    </row>
    <row r="308" spans="15:19" x14ac:dyDescent="0.25">
      <c r="O308" s="8" t="s">
        <v>97</v>
      </c>
      <c r="P308" s="10">
        <v>-1336</v>
      </c>
      <c r="Q308" s="7" t="s">
        <v>23</v>
      </c>
      <c r="R308" s="11">
        <v>0.85</v>
      </c>
      <c r="S308" s="10">
        <f>P308*R308</f>
        <v>-1135.5999999999999</v>
      </c>
    </row>
    <row r="309" spans="15:19" x14ac:dyDescent="0.25">
      <c r="O309" s="5" t="s">
        <v>29</v>
      </c>
      <c r="P309" s="6"/>
      <c r="Q309" s="7" t="s">
        <v>11</v>
      </c>
      <c r="R309" s="6"/>
      <c r="S309" s="6">
        <f>SUM(S302:S308)</f>
        <v>-7131.27</v>
      </c>
    </row>
    <row r="310" spans="15:19" x14ac:dyDescent="0.25">
      <c r="O310" s="8" t="s">
        <v>11</v>
      </c>
      <c r="P310" s="10"/>
      <c r="Q310" s="7" t="s">
        <v>11</v>
      </c>
      <c r="R310" s="10"/>
      <c r="S310" s="10"/>
    </row>
    <row r="311" spans="15:19" x14ac:dyDescent="0.25">
      <c r="O311" s="8" t="s">
        <v>30</v>
      </c>
      <c r="P311" s="10"/>
      <c r="Q311" s="7" t="s">
        <v>31</v>
      </c>
      <c r="R311" s="10"/>
      <c r="S311" s="10">
        <v>-400</v>
      </c>
    </row>
    <row r="312" spans="15:19" x14ac:dyDescent="0.25">
      <c r="O312" s="8" t="s">
        <v>98</v>
      </c>
      <c r="P312" s="10"/>
      <c r="Q312" s="7" t="s">
        <v>31</v>
      </c>
      <c r="R312" s="10"/>
      <c r="S312" s="10">
        <v>-100</v>
      </c>
    </row>
    <row r="313" spans="15:19" x14ac:dyDescent="0.25">
      <c r="O313" s="8" t="s">
        <v>99</v>
      </c>
      <c r="P313" s="10"/>
      <c r="Q313" s="7" t="s">
        <v>31</v>
      </c>
      <c r="R313" s="10"/>
      <c r="S313" s="10">
        <v>-35</v>
      </c>
    </row>
    <row r="314" spans="15:19" x14ac:dyDescent="0.25">
      <c r="O314" s="8" t="s">
        <v>100</v>
      </c>
      <c r="P314" s="10"/>
      <c r="Q314" s="7" t="s">
        <v>31</v>
      </c>
      <c r="R314" s="10"/>
      <c r="S314" s="10">
        <v>-50</v>
      </c>
    </row>
    <row r="315" spans="15:19" x14ac:dyDescent="0.25">
      <c r="O315" s="8" t="s">
        <v>34</v>
      </c>
      <c r="P315" s="10"/>
      <c r="Q315" s="7" t="s">
        <v>23</v>
      </c>
      <c r="R315" s="10"/>
      <c r="S315" s="10">
        <v>-310</v>
      </c>
    </row>
    <row r="316" spans="15:19" x14ac:dyDescent="0.25">
      <c r="O316" s="8" t="s">
        <v>35</v>
      </c>
      <c r="P316" s="10"/>
      <c r="Q316" s="7" t="s">
        <v>11</v>
      </c>
      <c r="R316" s="10"/>
      <c r="S316" s="10">
        <v>-300</v>
      </c>
    </row>
    <row r="317" spans="15:19" x14ac:dyDescent="0.25">
      <c r="O317" s="5" t="s">
        <v>36</v>
      </c>
      <c r="P317" s="6"/>
      <c r="Q317" s="7" t="s">
        <v>11</v>
      </c>
      <c r="R317" s="6"/>
      <c r="S317" s="6">
        <f>SUM(S311:S316)</f>
        <v>-1195</v>
      </c>
    </row>
    <row r="318" spans="15:19" x14ac:dyDescent="0.25">
      <c r="O318" s="5" t="s">
        <v>37</v>
      </c>
      <c r="P318" s="6"/>
      <c r="Q318" s="7" t="s">
        <v>11</v>
      </c>
      <c r="R318" s="6"/>
      <c r="S318" s="6">
        <f>SUM(S309,S317)</f>
        <v>-8326.27</v>
      </c>
    </row>
    <row r="319" spans="15:19" x14ac:dyDescent="0.25">
      <c r="O319" s="5" t="s">
        <v>101</v>
      </c>
      <c r="P319" s="6"/>
      <c r="Q319" s="7" t="s">
        <v>11</v>
      </c>
      <c r="R319" s="6"/>
      <c r="S319" s="6">
        <f>SUM(S299,S318)</f>
        <v>1424.9830000000002</v>
      </c>
    </row>
    <row r="320" spans="15:19" x14ac:dyDescent="0.25">
      <c r="O320" s="1"/>
      <c r="P320" s="1"/>
      <c r="Q320" s="1"/>
      <c r="R320" s="1"/>
      <c r="S320" s="1"/>
    </row>
    <row r="321" spans="15:19" x14ac:dyDescent="0.25">
      <c r="O321" s="2" t="s">
        <v>152</v>
      </c>
      <c r="P321" s="1"/>
      <c r="Q321" s="1"/>
      <c r="R321" s="1"/>
      <c r="S321" s="1"/>
    </row>
    <row r="322" spans="15:19" x14ac:dyDescent="0.25">
      <c r="O322" s="1"/>
      <c r="P322" s="1"/>
      <c r="Q322" s="1"/>
      <c r="R322" s="1"/>
      <c r="S322" s="1"/>
    </row>
    <row r="323" spans="15:19" x14ac:dyDescent="0.25">
      <c r="O323" s="2" t="s">
        <v>39</v>
      </c>
      <c r="P323" s="1"/>
      <c r="Q323" s="1"/>
      <c r="R323" s="1"/>
      <c r="S323" s="1"/>
    </row>
    <row r="324" spans="15:19" x14ac:dyDescent="0.25">
      <c r="O324" s="1"/>
      <c r="P324" s="1"/>
      <c r="Q324" s="1"/>
      <c r="R324" s="1"/>
      <c r="S324" s="1"/>
    </row>
    <row r="325" spans="15:19" x14ac:dyDescent="0.25">
      <c r="O325" s="1" t="s">
        <v>104</v>
      </c>
      <c r="P325" s="1"/>
      <c r="Q325" s="1"/>
      <c r="R325" s="1"/>
      <c r="S325" s="1"/>
    </row>
    <row r="326" spans="15:19" x14ac:dyDescent="0.25">
      <c r="O326" s="2" t="s">
        <v>1</v>
      </c>
      <c r="P326" s="2" t="s">
        <v>2</v>
      </c>
      <c r="Q326" s="1"/>
      <c r="R326" s="1"/>
      <c r="S326" s="1"/>
    </row>
    <row r="327" spans="15:19" x14ac:dyDescent="0.25">
      <c r="O327" s="2" t="s">
        <v>3</v>
      </c>
      <c r="P327" s="2" t="s">
        <v>116</v>
      </c>
      <c r="Q327" s="1"/>
      <c r="R327" s="1"/>
      <c r="S327" s="1"/>
    </row>
    <row r="328" spans="15:19" x14ac:dyDescent="0.25">
      <c r="O328" s="2" t="s">
        <v>5</v>
      </c>
      <c r="P328" s="2" t="s">
        <v>135</v>
      </c>
      <c r="Q328" s="1"/>
      <c r="R328" s="1"/>
      <c r="S328" s="1"/>
    </row>
    <row r="329" spans="15:19" x14ac:dyDescent="0.25">
      <c r="O329" s="1"/>
      <c r="P329" s="1"/>
      <c r="Q329" s="1"/>
      <c r="R329" s="1"/>
      <c r="S329" s="1"/>
    </row>
    <row r="330" spans="15:19" x14ac:dyDescent="0.25">
      <c r="O330" s="3" t="s">
        <v>9</v>
      </c>
      <c r="P330" s="4" t="s">
        <v>10</v>
      </c>
      <c r="Q330" s="4" t="s">
        <v>11</v>
      </c>
      <c r="R330" s="4" t="s">
        <v>12</v>
      </c>
      <c r="S330" s="4" t="s">
        <v>13</v>
      </c>
    </row>
    <row r="331" spans="15:19" x14ac:dyDescent="0.25">
      <c r="O331" s="1"/>
      <c r="P331" s="1"/>
      <c r="Q331" s="1"/>
      <c r="R331" s="1"/>
      <c r="S331" s="1"/>
    </row>
    <row r="332" spans="15:19" x14ac:dyDescent="0.25">
      <c r="O332" s="1"/>
      <c r="P332" s="1"/>
      <c r="Q332" s="1"/>
      <c r="R332" s="1"/>
      <c r="S332" s="1"/>
    </row>
    <row r="333" spans="15:19" x14ac:dyDescent="0.25">
      <c r="O333" s="1"/>
      <c r="P333" s="1"/>
      <c r="Q333" s="1"/>
      <c r="R333" s="1"/>
      <c r="S333" s="1"/>
    </row>
    <row r="334" spans="15:19" x14ac:dyDescent="0.25">
      <c r="O334" s="2" t="s">
        <v>39</v>
      </c>
      <c r="P334" s="1"/>
      <c r="Q334" s="1"/>
      <c r="R334" s="1"/>
      <c r="S334" s="1"/>
    </row>
    <row r="335" spans="15:19" x14ac:dyDescent="0.25">
      <c r="O335" s="1"/>
      <c r="P335" s="1"/>
      <c r="Q335" s="1"/>
      <c r="R335" s="1"/>
      <c r="S335" s="1"/>
    </row>
    <row r="336" spans="15:19" x14ac:dyDescent="0.25">
      <c r="O336" s="2" t="s">
        <v>111</v>
      </c>
      <c r="P336" s="1"/>
      <c r="Q336" s="1"/>
      <c r="R336" s="1"/>
      <c r="S336" s="1"/>
    </row>
    <row r="337" spans="15:19" x14ac:dyDescent="0.25">
      <c r="O337" s="2" t="s">
        <v>112</v>
      </c>
      <c r="P337" s="1"/>
      <c r="Q337" s="1"/>
      <c r="R337" s="1"/>
      <c r="S337" s="1"/>
    </row>
    <row r="338" spans="15:19" x14ac:dyDescent="0.25">
      <c r="O338" s="1"/>
      <c r="P338" s="1"/>
      <c r="Q338" s="1"/>
      <c r="R338" s="1"/>
      <c r="S338" s="1"/>
    </row>
    <row r="339" spans="15:19" x14ac:dyDescent="0.25">
      <c r="O339" s="2" t="s">
        <v>113</v>
      </c>
      <c r="P339" s="1"/>
      <c r="Q339" s="1"/>
      <c r="R339" s="1"/>
      <c r="S339" s="1"/>
    </row>
    <row r="340" spans="15:19" x14ac:dyDescent="0.25">
      <c r="O340" s="2" t="s">
        <v>114</v>
      </c>
      <c r="P340" s="1"/>
      <c r="Q340" s="1"/>
      <c r="R340" s="1"/>
      <c r="S34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8ACC-B003-4C43-A694-F41F904A60F1}">
  <dimension ref="C1:S299"/>
  <sheetViews>
    <sheetView workbookViewId="0">
      <selection activeCell="O1" sqref="O1:S299"/>
    </sheetView>
  </sheetViews>
  <sheetFormatPr defaultRowHeight="15" x14ac:dyDescent="0.25"/>
  <sheetData>
    <row r="1" spans="3:19" x14ac:dyDescent="0.25">
      <c r="C1" s="1" t="s">
        <v>0</v>
      </c>
      <c r="D1" s="1"/>
      <c r="E1" s="1"/>
      <c r="F1" s="1"/>
      <c r="G1" s="1"/>
      <c r="I1" s="1" t="s">
        <v>0</v>
      </c>
      <c r="J1" s="1"/>
      <c r="K1" s="1"/>
      <c r="L1" s="1"/>
      <c r="M1" s="1"/>
      <c r="O1" s="1" t="s">
        <v>0</v>
      </c>
      <c r="P1" s="1"/>
      <c r="Q1" s="1"/>
      <c r="R1" s="1"/>
      <c r="S1" s="1"/>
    </row>
    <row r="2" spans="3:19" x14ac:dyDescent="0.25">
      <c r="C2" s="2" t="s">
        <v>1</v>
      </c>
      <c r="D2" s="2" t="s">
        <v>2</v>
      </c>
      <c r="E2" s="1"/>
      <c r="F2" s="1"/>
      <c r="G2" s="1"/>
      <c r="I2" s="2" t="s">
        <v>1</v>
      </c>
      <c r="J2" s="2" t="s">
        <v>2</v>
      </c>
      <c r="K2" s="1"/>
      <c r="L2" s="1"/>
      <c r="M2" s="1"/>
      <c r="O2" s="2" t="s">
        <v>1</v>
      </c>
      <c r="P2" s="2" t="s">
        <v>2</v>
      </c>
      <c r="Q2" s="1"/>
      <c r="R2" s="1"/>
      <c r="S2" s="1"/>
    </row>
    <row r="3" spans="3:19" x14ac:dyDescent="0.25">
      <c r="C3" s="2" t="s">
        <v>3</v>
      </c>
      <c r="D3" s="2" t="s">
        <v>4</v>
      </c>
      <c r="E3" s="1"/>
      <c r="F3" s="1"/>
      <c r="G3" s="1"/>
      <c r="I3" s="2" t="s">
        <v>3</v>
      </c>
      <c r="J3" s="2" t="s">
        <v>115</v>
      </c>
      <c r="K3" s="1"/>
      <c r="L3" s="1"/>
      <c r="M3" s="1"/>
      <c r="O3" s="2" t="s">
        <v>3</v>
      </c>
      <c r="P3" s="2" t="s">
        <v>116</v>
      </c>
      <c r="Q3" s="1"/>
      <c r="R3" s="1"/>
      <c r="S3" s="1"/>
    </row>
    <row r="4" spans="3:19" x14ac:dyDescent="0.25">
      <c r="C4" s="2" t="s">
        <v>5</v>
      </c>
      <c r="D4" s="2" t="s">
        <v>135</v>
      </c>
      <c r="E4" s="1"/>
      <c r="F4" s="1"/>
      <c r="G4" s="1"/>
      <c r="I4" s="2" t="s">
        <v>5</v>
      </c>
      <c r="J4" s="2" t="s">
        <v>135</v>
      </c>
      <c r="K4" s="1"/>
      <c r="L4" s="1"/>
      <c r="M4" s="1"/>
      <c r="O4" s="2" t="s">
        <v>5</v>
      </c>
      <c r="P4" s="2" t="s">
        <v>135</v>
      </c>
      <c r="Q4" s="1"/>
      <c r="R4" s="1"/>
      <c r="S4" s="1"/>
    </row>
    <row r="5" spans="3:19" x14ac:dyDescent="0.25">
      <c r="C5" s="2" t="s">
        <v>7</v>
      </c>
      <c r="D5" s="2" t="s">
        <v>117</v>
      </c>
      <c r="E5" s="1"/>
      <c r="F5" s="1"/>
      <c r="G5" s="1"/>
      <c r="I5" s="2" t="s">
        <v>7</v>
      </c>
      <c r="J5" s="2" t="s">
        <v>117</v>
      </c>
      <c r="K5" s="1"/>
      <c r="L5" s="1"/>
      <c r="M5" s="1"/>
      <c r="O5" s="2" t="s">
        <v>7</v>
      </c>
      <c r="P5" s="2" t="s">
        <v>117</v>
      </c>
      <c r="Q5" s="1"/>
      <c r="R5" s="1"/>
      <c r="S5" s="1"/>
    </row>
    <row r="6" spans="3:19" x14ac:dyDescent="0.25">
      <c r="C6" s="1"/>
      <c r="D6" s="1"/>
      <c r="E6" s="1"/>
      <c r="F6" s="1"/>
      <c r="G6" s="1"/>
      <c r="I6" s="1"/>
      <c r="J6" s="1"/>
      <c r="K6" s="1"/>
      <c r="L6" s="1"/>
      <c r="M6" s="1"/>
      <c r="O6" s="1"/>
      <c r="P6" s="1"/>
      <c r="Q6" s="1"/>
      <c r="R6" s="1"/>
      <c r="S6" s="1"/>
    </row>
    <row r="7" spans="3:19" x14ac:dyDescent="0.25">
      <c r="C7" s="3" t="s">
        <v>9</v>
      </c>
      <c r="D7" s="4" t="s">
        <v>10</v>
      </c>
      <c r="E7" s="4" t="s">
        <v>11</v>
      </c>
      <c r="F7" s="4" t="s">
        <v>12</v>
      </c>
      <c r="G7" s="4" t="s">
        <v>13</v>
      </c>
      <c r="I7" s="3" t="s">
        <v>9</v>
      </c>
      <c r="J7" s="4" t="s">
        <v>10</v>
      </c>
      <c r="K7" s="4" t="s">
        <v>11</v>
      </c>
      <c r="L7" s="4" t="s">
        <v>12</v>
      </c>
      <c r="M7" s="4" t="s">
        <v>13</v>
      </c>
      <c r="O7" s="3" t="s">
        <v>9</v>
      </c>
      <c r="P7" s="4" t="s">
        <v>10</v>
      </c>
      <c r="Q7" s="4" t="s">
        <v>11</v>
      </c>
      <c r="R7" s="4" t="s">
        <v>12</v>
      </c>
      <c r="S7" s="4" t="s">
        <v>13</v>
      </c>
    </row>
    <row r="8" spans="3:19" x14ac:dyDescent="0.25">
      <c r="C8" s="1"/>
      <c r="D8" s="1"/>
      <c r="E8" s="1"/>
      <c r="F8" s="1"/>
      <c r="G8" s="1"/>
      <c r="I8" s="1"/>
      <c r="J8" s="1"/>
      <c r="K8" s="1"/>
      <c r="L8" s="1"/>
      <c r="M8" s="1"/>
      <c r="O8" s="5" t="s">
        <v>14</v>
      </c>
      <c r="P8" s="6"/>
      <c r="Q8" s="7" t="s">
        <v>11</v>
      </c>
      <c r="R8" s="6"/>
      <c r="S8" s="6"/>
    </row>
    <row r="9" spans="3:19" x14ac:dyDescent="0.25">
      <c r="C9" s="2" t="s">
        <v>136</v>
      </c>
      <c r="D9" s="1"/>
      <c r="E9" s="1"/>
      <c r="F9" s="1"/>
      <c r="G9" s="1"/>
      <c r="I9" s="2" t="s">
        <v>136</v>
      </c>
      <c r="J9" s="1"/>
      <c r="K9" s="1"/>
      <c r="L9" s="1"/>
      <c r="M9" s="1"/>
      <c r="O9" s="8" t="s">
        <v>15</v>
      </c>
      <c r="P9" s="9">
        <v>-1.03</v>
      </c>
      <c r="Q9" s="7" t="s">
        <v>16</v>
      </c>
      <c r="R9" s="10">
        <v>800</v>
      </c>
      <c r="S9" s="10">
        <f>P9*R9</f>
        <v>-824</v>
      </c>
    </row>
    <row r="10" spans="3:19" x14ac:dyDescent="0.25">
      <c r="C10" s="1"/>
      <c r="D10" s="1"/>
      <c r="E10" s="1"/>
      <c r="F10" s="1"/>
      <c r="G10" s="1"/>
      <c r="I10" s="1"/>
      <c r="J10" s="1"/>
      <c r="K10" s="1"/>
      <c r="L10" s="1"/>
      <c r="M10" s="1"/>
      <c r="O10" s="8" t="s">
        <v>11</v>
      </c>
      <c r="P10" s="10"/>
      <c r="Q10" s="7" t="s">
        <v>11</v>
      </c>
      <c r="R10" s="10"/>
      <c r="S10" s="10"/>
    </row>
    <row r="11" spans="3:19" x14ac:dyDescent="0.25">
      <c r="C11" s="2" t="s">
        <v>39</v>
      </c>
      <c r="D11" s="1"/>
      <c r="E11" s="1"/>
      <c r="F11" s="1"/>
      <c r="G11" s="1"/>
      <c r="I11" s="2" t="s">
        <v>39</v>
      </c>
      <c r="J11" s="1"/>
      <c r="K11" s="1"/>
      <c r="L11" s="1"/>
      <c r="M11" s="1"/>
      <c r="O11" s="8" t="s">
        <v>19</v>
      </c>
      <c r="P11" s="10"/>
      <c r="Q11" s="7" t="s">
        <v>11</v>
      </c>
      <c r="R11" s="10"/>
      <c r="S11" s="10"/>
    </row>
    <row r="12" spans="3:19" x14ac:dyDescent="0.25">
      <c r="C12" s="1"/>
      <c r="D12" s="1"/>
      <c r="E12" s="1"/>
      <c r="F12" s="1"/>
      <c r="G12" s="1"/>
      <c r="I12" s="1"/>
      <c r="J12" s="1"/>
      <c r="K12" s="1"/>
      <c r="L12" s="1"/>
      <c r="M12" s="1"/>
      <c r="O12" s="8" t="s">
        <v>11</v>
      </c>
      <c r="P12" s="10"/>
      <c r="Q12" s="7" t="s">
        <v>11</v>
      </c>
      <c r="R12" s="10"/>
      <c r="S12" s="10"/>
    </row>
    <row r="13" spans="3:19" x14ac:dyDescent="0.25">
      <c r="C13" s="1" t="s">
        <v>40</v>
      </c>
      <c r="D13" s="1"/>
      <c r="E13" s="1"/>
      <c r="F13" s="1"/>
      <c r="G13" s="1"/>
      <c r="I13" s="1" t="s">
        <v>40</v>
      </c>
      <c r="J13" s="1"/>
      <c r="K13" s="1"/>
      <c r="L13" s="1"/>
      <c r="M13" s="1"/>
      <c r="O13" s="5" t="s">
        <v>20</v>
      </c>
      <c r="P13" s="6"/>
      <c r="Q13" s="7" t="s">
        <v>11</v>
      </c>
      <c r="R13" s="6"/>
      <c r="S13" s="6">
        <f>SUM(S9:S12)</f>
        <v>-824</v>
      </c>
    </row>
    <row r="14" spans="3:19" x14ac:dyDescent="0.25">
      <c r="C14" s="2" t="s">
        <v>1</v>
      </c>
      <c r="D14" s="2" t="s">
        <v>2</v>
      </c>
      <c r="E14" s="1"/>
      <c r="F14" s="1"/>
      <c r="G14" s="1"/>
      <c r="I14" s="2" t="s">
        <v>1</v>
      </c>
      <c r="J14" s="2" t="s">
        <v>2</v>
      </c>
      <c r="K14" s="1"/>
      <c r="L14" s="1"/>
      <c r="M14" s="1"/>
      <c r="O14" s="8" t="s">
        <v>11</v>
      </c>
      <c r="P14" s="10"/>
      <c r="Q14" s="7" t="s">
        <v>11</v>
      </c>
      <c r="R14" s="10"/>
      <c r="S14" s="10"/>
    </row>
    <row r="15" spans="3:19" x14ac:dyDescent="0.25">
      <c r="C15" s="2" t="s">
        <v>3</v>
      </c>
      <c r="D15" s="2" t="s">
        <v>4</v>
      </c>
      <c r="E15" s="1"/>
      <c r="F15" s="1"/>
      <c r="G15" s="1"/>
      <c r="I15" s="2" t="s">
        <v>3</v>
      </c>
      <c r="J15" s="2" t="s">
        <v>115</v>
      </c>
      <c r="K15" s="1"/>
      <c r="L15" s="1"/>
      <c r="M15" s="1"/>
      <c r="O15" s="5" t="s">
        <v>21</v>
      </c>
      <c r="P15" s="6"/>
      <c r="Q15" s="7" t="s">
        <v>11</v>
      </c>
      <c r="R15" s="6"/>
      <c r="S15" s="6"/>
    </row>
    <row r="16" spans="3:19" x14ac:dyDescent="0.25">
      <c r="C16" s="2" t="s">
        <v>5</v>
      </c>
      <c r="D16" s="2" t="s">
        <v>135</v>
      </c>
      <c r="E16" s="1"/>
      <c r="F16" s="1"/>
      <c r="G16" s="1"/>
      <c r="I16" s="2" t="s">
        <v>5</v>
      </c>
      <c r="J16" s="2" t="s">
        <v>135</v>
      </c>
      <c r="K16" s="1"/>
      <c r="L16" s="1"/>
      <c r="M16" s="1"/>
      <c r="O16" s="5" t="s">
        <v>29</v>
      </c>
      <c r="P16" s="6"/>
      <c r="Q16" s="7" t="s">
        <v>11</v>
      </c>
      <c r="R16" s="6"/>
      <c r="S16" s="6"/>
    </row>
    <row r="17" spans="3:19" x14ac:dyDescent="0.25">
      <c r="C17" s="2" t="s">
        <v>7</v>
      </c>
      <c r="D17" s="2" t="s">
        <v>117</v>
      </c>
      <c r="E17" s="1"/>
      <c r="F17" s="1"/>
      <c r="G17" s="1"/>
      <c r="I17" s="2" t="s">
        <v>7</v>
      </c>
      <c r="J17" s="2" t="s">
        <v>117</v>
      </c>
      <c r="K17" s="1"/>
      <c r="L17" s="1"/>
      <c r="M17" s="1"/>
      <c r="O17" s="8" t="s">
        <v>30</v>
      </c>
      <c r="P17" s="10"/>
      <c r="Q17" s="7" t="s">
        <v>31</v>
      </c>
      <c r="R17" s="10"/>
      <c r="S17" s="10">
        <v>-110</v>
      </c>
    </row>
    <row r="18" spans="3:19" x14ac:dyDescent="0.25">
      <c r="C18" s="1"/>
      <c r="D18" s="1"/>
      <c r="E18" s="1"/>
      <c r="F18" s="1"/>
      <c r="G18" s="1"/>
      <c r="I18" s="1"/>
      <c r="J18" s="1"/>
      <c r="K18" s="1"/>
      <c r="L18" s="1"/>
      <c r="M18" s="1"/>
      <c r="O18" s="8" t="s">
        <v>32</v>
      </c>
      <c r="P18" s="10"/>
      <c r="Q18" s="7" t="s">
        <v>31</v>
      </c>
      <c r="R18" s="10"/>
      <c r="S18" s="10">
        <v>-20</v>
      </c>
    </row>
    <row r="19" spans="3:19" x14ac:dyDescent="0.25">
      <c r="C19" s="3" t="s">
        <v>9</v>
      </c>
      <c r="D19" s="4" t="s">
        <v>10</v>
      </c>
      <c r="E19" s="4" t="s">
        <v>11</v>
      </c>
      <c r="F19" s="4" t="s">
        <v>12</v>
      </c>
      <c r="G19" s="4" t="s">
        <v>13</v>
      </c>
      <c r="I19" s="3" t="s">
        <v>9</v>
      </c>
      <c r="J19" s="4" t="s">
        <v>10</v>
      </c>
      <c r="K19" s="4" t="s">
        <v>11</v>
      </c>
      <c r="L19" s="4" t="s">
        <v>12</v>
      </c>
      <c r="M19" s="4" t="s">
        <v>13</v>
      </c>
      <c r="O19" s="8" t="s">
        <v>33</v>
      </c>
      <c r="P19" s="10"/>
      <c r="Q19" s="7" t="s">
        <v>31</v>
      </c>
      <c r="R19" s="10"/>
      <c r="S19" s="10">
        <v>-165</v>
      </c>
    </row>
    <row r="20" spans="3:19" x14ac:dyDescent="0.25">
      <c r="C20" s="1"/>
      <c r="D20" s="1"/>
      <c r="E20" s="1"/>
      <c r="F20" s="1"/>
      <c r="G20" s="1"/>
      <c r="I20" s="1"/>
      <c r="J20" s="1"/>
      <c r="K20" s="1"/>
      <c r="L20" s="1"/>
      <c r="M20" s="1"/>
      <c r="O20" s="8" t="s">
        <v>34</v>
      </c>
      <c r="P20" s="10">
        <v>-700</v>
      </c>
      <c r="Q20" s="7" t="s">
        <v>23</v>
      </c>
      <c r="R20" s="11">
        <v>0.85</v>
      </c>
      <c r="S20" s="10">
        <f>P20*R20</f>
        <v>-595</v>
      </c>
    </row>
    <row r="21" spans="3:19" x14ac:dyDescent="0.25">
      <c r="C21" s="2" t="s">
        <v>136</v>
      </c>
      <c r="D21" s="1"/>
      <c r="E21" s="1"/>
      <c r="F21" s="1"/>
      <c r="G21" s="1"/>
      <c r="I21" s="2" t="s">
        <v>136</v>
      </c>
      <c r="J21" s="1"/>
      <c r="K21" s="1"/>
      <c r="L21" s="1"/>
      <c r="M21" s="1"/>
      <c r="O21" s="8" t="s">
        <v>35</v>
      </c>
      <c r="P21" s="10"/>
      <c r="Q21" s="7" t="s">
        <v>11</v>
      </c>
      <c r="R21" s="10"/>
      <c r="S21" s="10">
        <v>-250</v>
      </c>
    </row>
    <row r="22" spans="3:19" x14ac:dyDescent="0.25">
      <c r="C22" s="1"/>
      <c r="D22" s="1"/>
      <c r="E22" s="1"/>
      <c r="F22" s="1"/>
      <c r="G22" s="1"/>
      <c r="I22" s="1"/>
      <c r="J22" s="1"/>
      <c r="K22" s="1"/>
      <c r="L22" s="1"/>
      <c r="M22" s="1"/>
      <c r="O22" s="5" t="s">
        <v>36</v>
      </c>
      <c r="P22" s="6"/>
      <c r="Q22" s="7" t="s">
        <v>11</v>
      </c>
      <c r="R22" s="6"/>
      <c r="S22" s="6">
        <f>SUM(S17:S21)</f>
        <v>-1140</v>
      </c>
    </row>
    <row r="23" spans="3:19" x14ac:dyDescent="0.25">
      <c r="C23" s="2" t="s">
        <v>39</v>
      </c>
      <c r="D23" s="1"/>
      <c r="E23" s="1"/>
      <c r="F23" s="1"/>
      <c r="G23" s="1"/>
      <c r="I23" s="2" t="s">
        <v>39</v>
      </c>
      <c r="J23" s="1"/>
      <c r="K23" s="1"/>
      <c r="L23" s="1"/>
      <c r="M23" s="1"/>
      <c r="O23" s="5" t="s">
        <v>37</v>
      </c>
      <c r="P23" s="6"/>
      <c r="Q23" s="7" t="s">
        <v>11</v>
      </c>
      <c r="R23" s="6"/>
      <c r="S23" s="6">
        <f>SUM(S16,S22)</f>
        <v>-1140</v>
      </c>
    </row>
    <row r="24" spans="3:19" x14ac:dyDescent="0.25">
      <c r="C24" s="1"/>
      <c r="D24" s="1"/>
      <c r="E24" s="1"/>
      <c r="F24" s="1"/>
      <c r="G24" s="1"/>
      <c r="I24" s="1"/>
      <c r="J24" s="1"/>
      <c r="K24" s="1"/>
      <c r="L24" s="1"/>
      <c r="M24" s="1"/>
      <c r="O24" s="5" t="s">
        <v>38</v>
      </c>
      <c r="P24" s="6"/>
      <c r="Q24" s="7" t="s">
        <v>11</v>
      </c>
      <c r="R24" s="6"/>
      <c r="S24" s="6">
        <f>SUM(S13,S23)</f>
        <v>-1964</v>
      </c>
    </row>
    <row r="25" spans="3:19" x14ac:dyDescent="0.25">
      <c r="C25" s="1" t="s">
        <v>46</v>
      </c>
      <c r="D25" s="1"/>
      <c r="E25" s="1"/>
      <c r="F25" s="1"/>
      <c r="G25" s="1"/>
      <c r="I25" s="1" t="s">
        <v>46</v>
      </c>
      <c r="J25" s="1"/>
      <c r="K25" s="1"/>
      <c r="L25" s="1"/>
      <c r="M25" s="1"/>
      <c r="O25" s="1"/>
      <c r="P25" s="1"/>
      <c r="Q25" s="1"/>
      <c r="R25" s="1"/>
      <c r="S25" s="1"/>
    </row>
    <row r="26" spans="3:19" x14ac:dyDescent="0.25">
      <c r="C26" s="2" t="s">
        <v>1</v>
      </c>
      <c r="D26" s="2" t="s">
        <v>2</v>
      </c>
      <c r="E26" s="1"/>
      <c r="F26" s="1"/>
      <c r="G26" s="1"/>
      <c r="I26" s="2" t="s">
        <v>1</v>
      </c>
      <c r="J26" s="2" t="s">
        <v>2</v>
      </c>
      <c r="K26" s="1"/>
      <c r="L26" s="1"/>
      <c r="M26" s="1"/>
      <c r="O26" s="1"/>
      <c r="P26" s="1"/>
      <c r="Q26" s="1"/>
      <c r="R26" s="1"/>
      <c r="S26" s="1"/>
    </row>
    <row r="27" spans="3:19" x14ac:dyDescent="0.25">
      <c r="C27" s="2" t="s">
        <v>3</v>
      </c>
      <c r="D27" s="2" t="s">
        <v>4</v>
      </c>
      <c r="E27" s="1"/>
      <c r="F27" s="1"/>
      <c r="G27" s="1"/>
      <c r="I27" s="2" t="s">
        <v>3</v>
      </c>
      <c r="J27" s="2" t="s">
        <v>115</v>
      </c>
      <c r="K27" s="1"/>
      <c r="L27" s="1"/>
      <c r="M27" s="1"/>
      <c r="O27" s="1"/>
      <c r="P27" s="1"/>
      <c r="Q27" s="1"/>
      <c r="R27" s="1"/>
      <c r="S27" s="1"/>
    </row>
    <row r="28" spans="3:19" x14ac:dyDescent="0.25">
      <c r="C28" s="2" t="s">
        <v>5</v>
      </c>
      <c r="D28" s="2" t="s">
        <v>135</v>
      </c>
      <c r="E28" s="1"/>
      <c r="F28" s="1"/>
      <c r="G28" s="1"/>
      <c r="I28" s="2" t="s">
        <v>5</v>
      </c>
      <c r="J28" s="2" t="s">
        <v>135</v>
      </c>
      <c r="K28" s="1"/>
      <c r="L28" s="1"/>
      <c r="M28" s="1"/>
      <c r="O28" s="2" t="s">
        <v>39</v>
      </c>
      <c r="P28" s="1"/>
      <c r="Q28" s="1"/>
      <c r="R28" s="1"/>
      <c r="S28" s="1"/>
    </row>
    <row r="29" spans="3:19" x14ac:dyDescent="0.25">
      <c r="C29" s="2" t="s">
        <v>7</v>
      </c>
      <c r="D29" s="2" t="s">
        <v>117</v>
      </c>
      <c r="E29" s="1"/>
      <c r="F29" s="1"/>
      <c r="G29" s="1"/>
      <c r="I29" s="2" t="s">
        <v>7</v>
      </c>
      <c r="J29" s="2" t="s">
        <v>117</v>
      </c>
      <c r="K29" s="1"/>
      <c r="L29" s="1"/>
      <c r="M29" s="1"/>
      <c r="O29" s="1"/>
      <c r="P29" s="1"/>
      <c r="Q29" s="1"/>
      <c r="R29" s="1"/>
      <c r="S29" s="1"/>
    </row>
    <row r="30" spans="3:19" x14ac:dyDescent="0.25">
      <c r="C30" s="1"/>
      <c r="D30" s="1"/>
      <c r="E30" s="1"/>
      <c r="F30" s="1"/>
      <c r="G30" s="1"/>
      <c r="I30" s="1"/>
      <c r="J30" s="1"/>
      <c r="K30" s="1"/>
      <c r="L30" s="1"/>
      <c r="M30" s="1"/>
      <c r="O30" s="1" t="s">
        <v>40</v>
      </c>
      <c r="P30" s="1"/>
      <c r="Q30" s="1"/>
      <c r="R30" s="1"/>
      <c r="S30" s="1"/>
    </row>
    <row r="31" spans="3:19" x14ac:dyDescent="0.25">
      <c r="C31" s="3" t="s">
        <v>9</v>
      </c>
      <c r="D31" s="4" t="s">
        <v>10</v>
      </c>
      <c r="E31" s="4" t="s">
        <v>11</v>
      </c>
      <c r="F31" s="4" t="s">
        <v>12</v>
      </c>
      <c r="G31" s="4" t="s">
        <v>13</v>
      </c>
      <c r="I31" s="3" t="s">
        <v>9</v>
      </c>
      <c r="J31" s="4" t="s">
        <v>10</v>
      </c>
      <c r="K31" s="4" t="s">
        <v>11</v>
      </c>
      <c r="L31" s="4" t="s">
        <v>12</v>
      </c>
      <c r="M31" s="4" t="s">
        <v>13</v>
      </c>
      <c r="O31" s="2" t="s">
        <v>1</v>
      </c>
      <c r="P31" s="2" t="s">
        <v>2</v>
      </c>
      <c r="Q31" s="1"/>
      <c r="R31" s="1"/>
      <c r="S31" s="1"/>
    </row>
    <row r="32" spans="3:19" x14ac:dyDescent="0.25">
      <c r="C32" s="1"/>
      <c r="D32" s="1"/>
      <c r="E32" s="1"/>
      <c r="F32" s="1"/>
      <c r="G32" s="1"/>
      <c r="I32" s="1"/>
      <c r="J32" s="1"/>
      <c r="K32" s="1"/>
      <c r="L32" s="1"/>
      <c r="M32" s="1"/>
      <c r="O32" s="2" t="s">
        <v>3</v>
      </c>
      <c r="P32" s="2" t="s">
        <v>116</v>
      </c>
      <c r="Q32" s="1"/>
      <c r="R32" s="1"/>
      <c r="S32" s="1"/>
    </row>
    <row r="33" spans="3:19" x14ac:dyDescent="0.25">
      <c r="C33" s="2" t="s">
        <v>136</v>
      </c>
      <c r="D33" s="1"/>
      <c r="E33" s="1"/>
      <c r="F33" s="1"/>
      <c r="G33" s="1"/>
      <c r="I33" s="2" t="s">
        <v>136</v>
      </c>
      <c r="J33" s="1"/>
      <c r="K33" s="1"/>
      <c r="L33" s="1"/>
      <c r="M33" s="1"/>
      <c r="O33" s="2" t="s">
        <v>5</v>
      </c>
      <c r="P33" s="2" t="s">
        <v>135</v>
      </c>
      <c r="Q33" s="1"/>
      <c r="R33" s="1"/>
      <c r="S33" s="1"/>
    </row>
    <row r="34" spans="3:19" x14ac:dyDescent="0.25">
      <c r="C34" s="1"/>
      <c r="D34" s="1"/>
      <c r="E34" s="1"/>
      <c r="F34" s="1"/>
      <c r="G34" s="1"/>
      <c r="I34" s="1"/>
      <c r="J34" s="1"/>
      <c r="K34" s="1"/>
      <c r="L34" s="1"/>
      <c r="M34" s="1"/>
      <c r="O34" s="2" t="s">
        <v>7</v>
      </c>
      <c r="P34" s="2" t="s">
        <v>117</v>
      </c>
      <c r="Q34" s="1"/>
      <c r="R34" s="1"/>
      <c r="S34" s="1"/>
    </row>
    <row r="35" spans="3:19" x14ac:dyDescent="0.25">
      <c r="C35" s="2" t="s">
        <v>39</v>
      </c>
      <c r="D35" s="1"/>
      <c r="E35" s="1"/>
      <c r="F35" s="1"/>
      <c r="G35" s="1"/>
      <c r="I35" s="2" t="s">
        <v>39</v>
      </c>
      <c r="J35" s="1"/>
      <c r="K35" s="1"/>
      <c r="L35" s="1"/>
      <c r="M35" s="1"/>
      <c r="O35" s="1"/>
      <c r="P35" s="1"/>
      <c r="Q35" s="1"/>
      <c r="R35" s="1"/>
      <c r="S35" s="1"/>
    </row>
    <row r="36" spans="3:19" x14ac:dyDescent="0.25">
      <c r="C36" s="1"/>
      <c r="D36" s="1"/>
      <c r="E36" s="1"/>
      <c r="F36" s="1"/>
      <c r="G36" s="1"/>
      <c r="I36" s="1"/>
      <c r="J36" s="1"/>
      <c r="K36" s="1"/>
      <c r="L36" s="1"/>
      <c r="M36" s="1"/>
      <c r="O36" s="3" t="s">
        <v>9</v>
      </c>
      <c r="P36" s="4" t="s">
        <v>10</v>
      </c>
      <c r="Q36" s="4" t="s">
        <v>11</v>
      </c>
      <c r="R36" s="4" t="s">
        <v>12</v>
      </c>
      <c r="S36" s="4" t="s">
        <v>13</v>
      </c>
    </row>
    <row r="37" spans="3:19" x14ac:dyDescent="0.25">
      <c r="C37" s="1" t="s">
        <v>52</v>
      </c>
      <c r="D37" s="1"/>
      <c r="E37" s="1"/>
      <c r="F37" s="1"/>
      <c r="G37" s="1"/>
      <c r="I37" s="1" t="s">
        <v>52</v>
      </c>
      <c r="J37" s="1"/>
      <c r="K37" s="1"/>
      <c r="L37" s="1"/>
      <c r="M37" s="1"/>
      <c r="O37" s="1"/>
      <c r="P37" s="1"/>
      <c r="Q37" s="1"/>
      <c r="R37" s="1"/>
      <c r="S37" s="1"/>
    </row>
    <row r="38" spans="3:19" x14ac:dyDescent="0.25">
      <c r="C38" s="2" t="s">
        <v>1</v>
      </c>
      <c r="D38" s="2" t="s">
        <v>2</v>
      </c>
      <c r="E38" s="1"/>
      <c r="F38" s="1"/>
      <c r="G38" s="1"/>
      <c r="I38" s="2" t="s">
        <v>1</v>
      </c>
      <c r="J38" s="2" t="s">
        <v>2</v>
      </c>
      <c r="K38" s="1"/>
      <c r="L38" s="1"/>
      <c r="M38" s="1"/>
      <c r="O38" s="2" t="s">
        <v>136</v>
      </c>
      <c r="P38" s="1"/>
      <c r="Q38" s="1"/>
      <c r="R38" s="1"/>
      <c r="S38" s="1"/>
    </row>
    <row r="39" spans="3:19" x14ac:dyDescent="0.25">
      <c r="C39" s="2" t="s">
        <v>3</v>
      </c>
      <c r="D39" s="2" t="s">
        <v>4</v>
      </c>
      <c r="E39" s="1"/>
      <c r="F39" s="1"/>
      <c r="G39" s="1"/>
      <c r="I39" s="2" t="s">
        <v>3</v>
      </c>
      <c r="J39" s="2" t="s">
        <v>115</v>
      </c>
      <c r="K39" s="1"/>
      <c r="L39" s="1"/>
      <c r="M39" s="1"/>
      <c r="O39" s="1"/>
      <c r="P39" s="1"/>
      <c r="Q39" s="1"/>
      <c r="R39" s="1"/>
      <c r="S39" s="1"/>
    </row>
    <row r="40" spans="3:19" x14ac:dyDescent="0.25">
      <c r="C40" s="2" t="s">
        <v>5</v>
      </c>
      <c r="D40" s="2" t="s">
        <v>135</v>
      </c>
      <c r="E40" s="1"/>
      <c r="F40" s="1"/>
      <c r="G40" s="1"/>
      <c r="I40" s="2" t="s">
        <v>5</v>
      </c>
      <c r="J40" s="2" t="s">
        <v>135</v>
      </c>
      <c r="K40" s="1"/>
      <c r="L40" s="1"/>
      <c r="M40" s="1"/>
      <c r="O40" s="2" t="s">
        <v>39</v>
      </c>
      <c r="P40" s="1"/>
      <c r="Q40" s="1"/>
      <c r="R40" s="1"/>
      <c r="S40" s="1"/>
    </row>
    <row r="41" spans="3:19" x14ac:dyDescent="0.25">
      <c r="C41" s="2" t="s">
        <v>7</v>
      </c>
      <c r="D41" s="2" t="s">
        <v>117</v>
      </c>
      <c r="E41" s="1"/>
      <c r="F41" s="1"/>
      <c r="G41" s="1"/>
      <c r="I41" s="2" t="s">
        <v>7</v>
      </c>
      <c r="J41" s="2" t="s">
        <v>117</v>
      </c>
      <c r="K41" s="1"/>
      <c r="L41" s="1"/>
      <c r="M41" s="1"/>
      <c r="O41" s="1"/>
      <c r="P41" s="1"/>
      <c r="Q41" s="1"/>
      <c r="R41" s="1"/>
      <c r="S41" s="1"/>
    </row>
    <row r="42" spans="3:19" x14ac:dyDescent="0.25">
      <c r="C42" s="1"/>
      <c r="D42" s="1"/>
      <c r="E42" s="1"/>
      <c r="F42" s="1"/>
      <c r="G42" s="1"/>
      <c r="I42" s="1"/>
      <c r="J42" s="1"/>
      <c r="K42" s="1"/>
      <c r="L42" s="1"/>
      <c r="M42" s="1"/>
      <c r="O42" s="1" t="s">
        <v>46</v>
      </c>
      <c r="P42" s="1"/>
      <c r="Q42" s="1"/>
      <c r="R42" s="1"/>
      <c r="S42" s="1"/>
    </row>
    <row r="43" spans="3:19" x14ac:dyDescent="0.25">
      <c r="C43" s="3" t="s">
        <v>9</v>
      </c>
      <c r="D43" s="4" t="s">
        <v>10</v>
      </c>
      <c r="E43" s="4" t="s">
        <v>11</v>
      </c>
      <c r="F43" s="4" t="s">
        <v>12</v>
      </c>
      <c r="G43" s="4" t="s">
        <v>13</v>
      </c>
      <c r="I43" s="3" t="s">
        <v>9</v>
      </c>
      <c r="J43" s="4" t="s">
        <v>10</v>
      </c>
      <c r="K43" s="4" t="s">
        <v>11</v>
      </c>
      <c r="L43" s="4" t="s">
        <v>12</v>
      </c>
      <c r="M43" s="4" t="s">
        <v>13</v>
      </c>
      <c r="O43" s="2" t="s">
        <v>1</v>
      </c>
      <c r="P43" s="2" t="s">
        <v>2</v>
      </c>
      <c r="Q43" s="1"/>
      <c r="R43" s="1"/>
      <c r="S43" s="1"/>
    </row>
    <row r="44" spans="3:19" x14ac:dyDescent="0.25">
      <c r="C44" s="1"/>
      <c r="D44" s="1"/>
      <c r="E44" s="1"/>
      <c r="F44" s="1"/>
      <c r="G44" s="1"/>
      <c r="I44" s="1"/>
      <c r="J44" s="1"/>
      <c r="K44" s="1"/>
      <c r="L44" s="1"/>
      <c r="M44" s="1"/>
      <c r="O44" s="2" t="s">
        <v>3</v>
      </c>
      <c r="P44" s="2" t="s">
        <v>116</v>
      </c>
      <c r="Q44" s="1"/>
      <c r="R44" s="1"/>
      <c r="S44" s="1"/>
    </row>
    <row r="45" spans="3:19" x14ac:dyDescent="0.25">
      <c r="C45" s="2" t="s">
        <v>136</v>
      </c>
      <c r="D45" s="1"/>
      <c r="E45" s="1"/>
      <c r="F45" s="1"/>
      <c r="G45" s="1"/>
      <c r="I45" s="2" t="s">
        <v>136</v>
      </c>
      <c r="J45" s="1"/>
      <c r="K45" s="1"/>
      <c r="L45" s="1"/>
      <c r="M45" s="1"/>
      <c r="O45" s="2" t="s">
        <v>5</v>
      </c>
      <c r="P45" s="2" t="s">
        <v>135</v>
      </c>
      <c r="Q45" s="1"/>
      <c r="R45" s="1"/>
      <c r="S45" s="1"/>
    </row>
    <row r="46" spans="3:19" x14ac:dyDescent="0.25">
      <c r="C46" s="1"/>
      <c r="D46" s="1"/>
      <c r="E46" s="1"/>
      <c r="F46" s="1"/>
      <c r="G46" s="1"/>
      <c r="I46" s="1"/>
      <c r="J46" s="1"/>
      <c r="K46" s="1"/>
      <c r="L46" s="1"/>
      <c r="M46" s="1"/>
      <c r="O46" s="2" t="s">
        <v>7</v>
      </c>
      <c r="P46" s="2" t="s">
        <v>117</v>
      </c>
      <c r="Q46" s="1"/>
      <c r="R46" s="1"/>
      <c r="S46" s="1"/>
    </row>
    <row r="47" spans="3:19" x14ac:dyDescent="0.25">
      <c r="C47" s="2" t="s">
        <v>39</v>
      </c>
      <c r="D47" s="1"/>
      <c r="E47" s="1"/>
      <c r="F47" s="1"/>
      <c r="G47" s="1"/>
      <c r="I47" s="2" t="s">
        <v>39</v>
      </c>
      <c r="J47" s="1"/>
      <c r="K47" s="1"/>
      <c r="L47" s="1"/>
      <c r="M47" s="1"/>
      <c r="O47" s="1"/>
      <c r="P47" s="1"/>
      <c r="Q47" s="1"/>
      <c r="R47" s="1"/>
      <c r="S47" s="1"/>
    </row>
    <row r="48" spans="3:19" x14ac:dyDescent="0.25">
      <c r="C48" s="1"/>
      <c r="D48" s="1"/>
      <c r="E48" s="1"/>
      <c r="F48" s="1"/>
      <c r="G48" s="1"/>
      <c r="I48" s="1"/>
      <c r="J48" s="1"/>
      <c r="K48" s="1"/>
      <c r="L48" s="1"/>
      <c r="M48" s="1"/>
      <c r="O48" s="3" t="s">
        <v>9</v>
      </c>
      <c r="P48" s="4" t="s">
        <v>10</v>
      </c>
      <c r="Q48" s="4" t="s">
        <v>11</v>
      </c>
      <c r="R48" s="4" t="s">
        <v>12</v>
      </c>
      <c r="S48" s="4" t="s">
        <v>13</v>
      </c>
    </row>
    <row r="49" spans="3:19" x14ac:dyDescent="0.25">
      <c r="C49" s="1" t="s">
        <v>62</v>
      </c>
      <c r="D49" s="1"/>
      <c r="E49" s="1"/>
      <c r="F49" s="1"/>
      <c r="G49" s="1"/>
      <c r="I49" s="1" t="s">
        <v>62</v>
      </c>
      <c r="J49" s="1"/>
      <c r="K49" s="1"/>
      <c r="L49" s="1"/>
      <c r="M49" s="1"/>
      <c r="O49" s="5" t="s">
        <v>14</v>
      </c>
      <c r="P49" s="6"/>
      <c r="Q49" s="7" t="s">
        <v>11</v>
      </c>
      <c r="R49" s="6"/>
      <c r="S49" s="6"/>
    </row>
    <row r="50" spans="3:19" x14ac:dyDescent="0.25">
      <c r="C50" s="2" t="s">
        <v>1</v>
      </c>
      <c r="D50" s="2" t="s">
        <v>2</v>
      </c>
      <c r="E50" s="1"/>
      <c r="F50" s="1"/>
      <c r="G50" s="1"/>
      <c r="I50" s="2" t="s">
        <v>1</v>
      </c>
      <c r="J50" s="2" t="s">
        <v>2</v>
      </c>
      <c r="K50" s="1"/>
      <c r="L50" s="1"/>
      <c r="M50" s="1"/>
      <c r="O50" s="8" t="s">
        <v>47</v>
      </c>
      <c r="P50" s="9">
        <v>-1.03</v>
      </c>
      <c r="Q50" s="7" t="s">
        <v>16</v>
      </c>
      <c r="R50" s="10"/>
      <c r="S50" s="10"/>
    </row>
    <row r="51" spans="3:19" x14ac:dyDescent="0.25">
      <c r="C51" s="2" t="s">
        <v>3</v>
      </c>
      <c r="D51" s="2" t="s">
        <v>4</v>
      </c>
      <c r="E51" s="1"/>
      <c r="F51" s="1"/>
      <c r="G51" s="1"/>
      <c r="I51" s="2" t="s">
        <v>3</v>
      </c>
      <c r="J51" s="2" t="s">
        <v>115</v>
      </c>
      <c r="K51" s="1"/>
      <c r="L51" s="1"/>
      <c r="M51" s="1"/>
      <c r="O51" s="8" t="s">
        <v>11</v>
      </c>
      <c r="P51" s="10"/>
      <c r="Q51" s="7" t="s">
        <v>11</v>
      </c>
      <c r="R51" s="10"/>
      <c r="S51" s="10"/>
    </row>
    <row r="52" spans="3:19" x14ac:dyDescent="0.25">
      <c r="C52" s="2" t="s">
        <v>5</v>
      </c>
      <c r="D52" s="2" t="s">
        <v>135</v>
      </c>
      <c r="E52" s="1"/>
      <c r="F52" s="1"/>
      <c r="G52" s="1"/>
      <c r="I52" s="2" t="s">
        <v>5</v>
      </c>
      <c r="J52" s="2" t="s">
        <v>135</v>
      </c>
      <c r="K52" s="1"/>
      <c r="L52" s="1"/>
      <c r="M52" s="1"/>
      <c r="O52" s="8" t="s">
        <v>19</v>
      </c>
      <c r="P52" s="10"/>
      <c r="Q52" s="7" t="s">
        <v>11</v>
      </c>
      <c r="R52" s="10"/>
      <c r="S52" s="10"/>
    </row>
    <row r="53" spans="3:19" x14ac:dyDescent="0.25">
      <c r="C53" s="2" t="s">
        <v>7</v>
      </c>
      <c r="D53" s="2" t="s">
        <v>117</v>
      </c>
      <c r="E53" s="1"/>
      <c r="F53" s="1"/>
      <c r="G53" s="1"/>
      <c r="I53" s="2" t="s">
        <v>7</v>
      </c>
      <c r="J53" s="2" t="s">
        <v>117</v>
      </c>
      <c r="K53" s="1"/>
      <c r="L53" s="1"/>
      <c r="M53" s="1"/>
      <c r="O53" s="8" t="s">
        <v>11</v>
      </c>
      <c r="P53" s="10"/>
      <c r="Q53" s="7" t="s">
        <v>11</v>
      </c>
      <c r="R53" s="10"/>
      <c r="S53" s="10"/>
    </row>
    <row r="54" spans="3:19" x14ac:dyDescent="0.25">
      <c r="C54" s="1"/>
      <c r="D54" s="1"/>
      <c r="E54" s="1"/>
      <c r="F54" s="1"/>
      <c r="G54" s="1"/>
      <c r="I54" s="1"/>
      <c r="J54" s="1"/>
      <c r="K54" s="1"/>
      <c r="L54" s="1"/>
      <c r="M54" s="1"/>
      <c r="O54" s="5" t="s">
        <v>20</v>
      </c>
      <c r="P54" s="6"/>
      <c r="Q54" s="7" t="s">
        <v>11</v>
      </c>
      <c r="R54" s="6"/>
      <c r="S54" s="6"/>
    </row>
    <row r="55" spans="3:19" x14ac:dyDescent="0.25">
      <c r="C55" s="3" t="s">
        <v>9</v>
      </c>
      <c r="D55" s="4" t="s">
        <v>10</v>
      </c>
      <c r="E55" s="4" t="s">
        <v>11</v>
      </c>
      <c r="F55" s="4" t="s">
        <v>12</v>
      </c>
      <c r="G55" s="4" t="s">
        <v>13</v>
      </c>
      <c r="I55" s="3" t="s">
        <v>9</v>
      </c>
      <c r="J55" s="4" t="s">
        <v>10</v>
      </c>
      <c r="K55" s="4" t="s">
        <v>11</v>
      </c>
      <c r="L55" s="4" t="s">
        <v>12</v>
      </c>
      <c r="M55" s="4" t="s">
        <v>13</v>
      </c>
      <c r="O55" s="8" t="s">
        <v>11</v>
      </c>
      <c r="P55" s="10"/>
      <c r="Q55" s="7" t="s">
        <v>11</v>
      </c>
      <c r="R55" s="10"/>
      <c r="S55" s="10"/>
    </row>
    <row r="56" spans="3:19" x14ac:dyDescent="0.25">
      <c r="C56" s="1"/>
      <c r="D56" s="1"/>
      <c r="E56" s="1"/>
      <c r="F56" s="1"/>
      <c r="G56" s="1"/>
      <c r="I56" s="1"/>
      <c r="J56" s="1"/>
      <c r="K56" s="1"/>
      <c r="L56" s="1"/>
      <c r="M56" s="1"/>
      <c r="O56" s="5" t="s">
        <v>21</v>
      </c>
      <c r="P56" s="6"/>
      <c r="Q56" s="7" t="s">
        <v>11</v>
      </c>
      <c r="R56" s="6"/>
      <c r="S56" s="6"/>
    </row>
    <row r="57" spans="3:19" x14ac:dyDescent="0.25">
      <c r="C57" s="2" t="s">
        <v>136</v>
      </c>
      <c r="D57" s="1"/>
      <c r="E57" s="1"/>
      <c r="F57" s="1"/>
      <c r="G57" s="1"/>
      <c r="I57" s="2" t="s">
        <v>136</v>
      </c>
      <c r="J57" s="1"/>
      <c r="K57" s="1"/>
      <c r="L57" s="1"/>
      <c r="M57" s="1"/>
      <c r="O57" s="5" t="s">
        <v>29</v>
      </c>
      <c r="P57" s="6"/>
      <c r="Q57" s="7" t="s">
        <v>11</v>
      </c>
      <c r="R57" s="6"/>
      <c r="S57" s="6"/>
    </row>
    <row r="58" spans="3:19" x14ac:dyDescent="0.25">
      <c r="C58" s="1"/>
      <c r="D58" s="1"/>
      <c r="E58" s="1"/>
      <c r="F58" s="1"/>
      <c r="G58" s="1"/>
      <c r="I58" s="1"/>
      <c r="J58" s="1"/>
      <c r="K58" s="1"/>
      <c r="L58" s="1"/>
      <c r="M58" s="1"/>
      <c r="O58" s="8" t="s">
        <v>30</v>
      </c>
      <c r="P58" s="10"/>
      <c r="Q58" s="7" t="s">
        <v>31</v>
      </c>
      <c r="R58" s="10"/>
      <c r="S58" s="10">
        <v>-110</v>
      </c>
    </row>
    <row r="59" spans="3:19" x14ac:dyDescent="0.25">
      <c r="C59" s="2" t="s">
        <v>39</v>
      </c>
      <c r="D59" s="1"/>
      <c r="E59" s="1"/>
      <c r="F59" s="1"/>
      <c r="G59" s="1"/>
      <c r="I59" s="2" t="s">
        <v>39</v>
      </c>
      <c r="J59" s="1"/>
      <c r="K59" s="1"/>
      <c r="L59" s="1"/>
      <c r="M59" s="1"/>
      <c r="O59" s="8" t="s">
        <v>32</v>
      </c>
      <c r="P59" s="10"/>
      <c r="Q59" s="7" t="s">
        <v>31</v>
      </c>
      <c r="R59" s="10"/>
      <c r="S59" s="10">
        <v>-20</v>
      </c>
    </row>
    <row r="60" spans="3:19" x14ac:dyDescent="0.25">
      <c r="C60" s="1"/>
      <c r="D60" s="1"/>
      <c r="E60" s="1"/>
      <c r="F60" s="1"/>
      <c r="G60" s="1"/>
      <c r="I60" s="1"/>
      <c r="J60" s="1"/>
      <c r="K60" s="1"/>
      <c r="L60" s="1"/>
      <c r="M60" s="1"/>
      <c r="O60" s="8" t="s">
        <v>33</v>
      </c>
      <c r="P60" s="10"/>
      <c r="Q60" s="7" t="s">
        <v>31</v>
      </c>
      <c r="R60" s="10"/>
      <c r="S60" s="10">
        <v>-165</v>
      </c>
    </row>
    <row r="61" spans="3:19" x14ac:dyDescent="0.25">
      <c r="C61" s="1" t="s">
        <v>64</v>
      </c>
      <c r="D61" s="1"/>
      <c r="E61" s="1"/>
      <c r="F61" s="1"/>
      <c r="G61" s="1"/>
      <c r="I61" s="1" t="s">
        <v>64</v>
      </c>
      <c r="J61" s="1"/>
      <c r="K61" s="1"/>
      <c r="L61" s="1"/>
      <c r="M61" s="1"/>
      <c r="O61" s="8" t="s">
        <v>34</v>
      </c>
      <c r="P61" s="10">
        <v>-700</v>
      </c>
      <c r="Q61" s="7" t="s">
        <v>23</v>
      </c>
      <c r="R61" s="11">
        <v>0.85</v>
      </c>
      <c r="S61" s="10">
        <f>P61*R61</f>
        <v>-595</v>
      </c>
    </row>
    <row r="62" spans="3:19" x14ac:dyDescent="0.25">
      <c r="C62" s="2" t="s">
        <v>1</v>
      </c>
      <c r="D62" s="2" t="s">
        <v>2</v>
      </c>
      <c r="E62" s="1"/>
      <c r="F62" s="1"/>
      <c r="G62" s="1"/>
      <c r="I62" s="2" t="s">
        <v>1</v>
      </c>
      <c r="J62" s="2" t="s">
        <v>2</v>
      </c>
      <c r="K62" s="1"/>
      <c r="L62" s="1"/>
      <c r="M62" s="1"/>
      <c r="O62" s="8" t="s">
        <v>35</v>
      </c>
      <c r="P62" s="10"/>
      <c r="Q62" s="7" t="s">
        <v>11</v>
      </c>
      <c r="R62" s="10"/>
      <c r="S62" s="10">
        <v>-250</v>
      </c>
    </row>
    <row r="63" spans="3:19" x14ac:dyDescent="0.25">
      <c r="C63" s="2" t="s">
        <v>3</v>
      </c>
      <c r="D63" s="2" t="s">
        <v>4</v>
      </c>
      <c r="E63" s="1"/>
      <c r="F63" s="1"/>
      <c r="G63" s="1"/>
      <c r="I63" s="2" t="s">
        <v>3</v>
      </c>
      <c r="J63" s="2" t="s">
        <v>115</v>
      </c>
      <c r="K63" s="1"/>
      <c r="L63" s="1"/>
      <c r="M63" s="1"/>
      <c r="O63" s="5" t="s">
        <v>36</v>
      </c>
      <c r="P63" s="6"/>
      <c r="Q63" s="7" t="s">
        <v>11</v>
      </c>
      <c r="R63" s="6"/>
      <c r="S63" s="6">
        <f>SUM(S58:S62)</f>
        <v>-1140</v>
      </c>
    </row>
    <row r="64" spans="3:19" x14ac:dyDescent="0.25">
      <c r="C64" s="2" t="s">
        <v>5</v>
      </c>
      <c r="D64" s="2" t="s">
        <v>135</v>
      </c>
      <c r="E64" s="1"/>
      <c r="F64" s="1"/>
      <c r="G64" s="1"/>
      <c r="I64" s="2" t="s">
        <v>5</v>
      </c>
      <c r="J64" s="2" t="s">
        <v>135</v>
      </c>
      <c r="K64" s="1"/>
      <c r="L64" s="1"/>
      <c r="M64" s="1"/>
      <c r="O64" s="5" t="s">
        <v>37</v>
      </c>
      <c r="P64" s="6"/>
      <c r="Q64" s="7" t="s">
        <v>11</v>
      </c>
      <c r="R64" s="6"/>
      <c r="S64" s="6">
        <f>SUM(S57,S63)</f>
        <v>-1140</v>
      </c>
    </row>
    <row r="65" spans="3:19" x14ac:dyDescent="0.25">
      <c r="C65" s="2" t="s">
        <v>7</v>
      </c>
      <c r="D65" s="2" t="s">
        <v>117</v>
      </c>
      <c r="E65" s="1"/>
      <c r="F65" s="1"/>
      <c r="G65" s="1"/>
      <c r="I65" s="2" t="s">
        <v>7</v>
      </c>
      <c r="J65" s="2" t="s">
        <v>117</v>
      </c>
      <c r="K65" s="1"/>
      <c r="L65" s="1"/>
      <c r="M65" s="1"/>
      <c r="O65" s="5" t="s">
        <v>38</v>
      </c>
      <c r="P65" s="6"/>
      <c r="Q65" s="7" t="s">
        <v>11</v>
      </c>
      <c r="R65" s="6"/>
      <c r="S65" s="6">
        <f>SUM(S54,S64)</f>
        <v>-1140</v>
      </c>
    </row>
    <row r="66" spans="3:19" x14ac:dyDescent="0.25">
      <c r="C66" s="1"/>
      <c r="D66" s="1"/>
      <c r="E66" s="1"/>
      <c r="F66" s="1"/>
      <c r="G66" s="1"/>
      <c r="I66" s="1"/>
      <c r="J66" s="1"/>
      <c r="K66" s="1"/>
      <c r="L66" s="1"/>
      <c r="M66" s="1"/>
      <c r="O66" s="1"/>
      <c r="P66" s="1"/>
      <c r="Q66" s="1"/>
      <c r="R66" s="1"/>
      <c r="S66" s="1"/>
    </row>
    <row r="67" spans="3:19" x14ac:dyDescent="0.25">
      <c r="C67" s="3" t="s">
        <v>9</v>
      </c>
      <c r="D67" s="4" t="s">
        <v>10</v>
      </c>
      <c r="E67" s="4" t="s">
        <v>11</v>
      </c>
      <c r="F67" s="4" t="s">
        <v>12</v>
      </c>
      <c r="G67" s="4" t="s">
        <v>13</v>
      </c>
      <c r="I67" s="3" t="s">
        <v>9</v>
      </c>
      <c r="J67" s="4" t="s">
        <v>10</v>
      </c>
      <c r="K67" s="4" t="s">
        <v>11</v>
      </c>
      <c r="L67" s="4" t="s">
        <v>12</v>
      </c>
      <c r="M67" s="4" t="s">
        <v>13</v>
      </c>
      <c r="O67" s="1"/>
      <c r="P67" s="1"/>
      <c r="Q67" s="1"/>
      <c r="R67" s="1"/>
      <c r="S67" s="1"/>
    </row>
    <row r="68" spans="3:19" x14ac:dyDescent="0.25">
      <c r="C68" s="1"/>
      <c r="D68" s="1"/>
      <c r="E68" s="1"/>
      <c r="F68" s="1"/>
      <c r="G68" s="1"/>
      <c r="I68" s="1"/>
      <c r="J68" s="1"/>
      <c r="K68" s="1"/>
      <c r="L68" s="1"/>
      <c r="M68" s="1"/>
      <c r="O68" s="1"/>
      <c r="P68" s="1"/>
      <c r="Q68" s="1"/>
      <c r="R68" s="1"/>
      <c r="S68" s="1"/>
    </row>
    <row r="69" spans="3:19" x14ac:dyDescent="0.25">
      <c r="C69" s="2" t="s">
        <v>137</v>
      </c>
      <c r="D69" s="1"/>
      <c r="E69" s="1"/>
      <c r="F69" s="1"/>
      <c r="G69" s="1"/>
      <c r="I69" s="2" t="s">
        <v>137</v>
      </c>
      <c r="J69" s="1"/>
      <c r="K69" s="1"/>
      <c r="L69" s="1"/>
      <c r="M69" s="1"/>
      <c r="O69" s="2" t="s">
        <v>39</v>
      </c>
      <c r="P69" s="1"/>
      <c r="Q69" s="1"/>
      <c r="R69" s="1"/>
      <c r="S69" s="1"/>
    </row>
    <row r="70" spans="3:19" x14ac:dyDescent="0.25">
      <c r="C70" s="2" t="s">
        <v>153</v>
      </c>
      <c r="D70" s="1"/>
      <c r="E70" s="1"/>
      <c r="F70" s="1"/>
      <c r="G70" s="1"/>
      <c r="I70" s="2" t="s">
        <v>153</v>
      </c>
      <c r="J70" s="1"/>
      <c r="K70" s="1"/>
      <c r="L70" s="1"/>
      <c r="M70" s="1"/>
      <c r="O70" s="1"/>
      <c r="P70" s="1"/>
      <c r="Q70" s="1"/>
      <c r="R70" s="1"/>
      <c r="S70" s="1"/>
    </row>
    <row r="71" spans="3:19" x14ac:dyDescent="0.25">
      <c r="C71" s="2" t="s">
        <v>139</v>
      </c>
      <c r="D71" s="1"/>
      <c r="E71" s="1"/>
      <c r="F71" s="1"/>
      <c r="G71" s="1"/>
      <c r="I71" s="2" t="s">
        <v>139</v>
      </c>
      <c r="J71" s="1"/>
      <c r="K71" s="1"/>
      <c r="L71" s="1"/>
      <c r="M71" s="1"/>
      <c r="O71" s="1" t="s">
        <v>52</v>
      </c>
      <c r="P71" s="1"/>
      <c r="Q71" s="1"/>
      <c r="R71" s="1"/>
      <c r="S71" s="1"/>
    </row>
    <row r="72" spans="3:19" x14ac:dyDescent="0.25">
      <c r="C72" s="2" t="s">
        <v>140</v>
      </c>
      <c r="D72" s="1"/>
      <c r="E72" s="1"/>
      <c r="F72" s="1"/>
      <c r="G72" s="1"/>
      <c r="I72" s="2" t="s">
        <v>140</v>
      </c>
      <c r="J72" s="1"/>
      <c r="K72" s="1"/>
      <c r="L72" s="1"/>
      <c r="M72" s="1"/>
      <c r="O72" s="2" t="s">
        <v>1</v>
      </c>
      <c r="P72" s="2" t="s">
        <v>2</v>
      </c>
      <c r="Q72" s="1"/>
      <c r="R72" s="1"/>
      <c r="S72" s="1"/>
    </row>
    <row r="73" spans="3:19" x14ac:dyDescent="0.25">
      <c r="C73" s="1"/>
      <c r="D73" s="1"/>
      <c r="E73" s="1"/>
      <c r="F73" s="1"/>
      <c r="G73" s="1"/>
      <c r="I73" s="1"/>
      <c r="J73" s="1"/>
      <c r="K73" s="1"/>
      <c r="L73" s="1"/>
      <c r="M73" s="1"/>
      <c r="O73" s="2" t="s">
        <v>3</v>
      </c>
      <c r="P73" s="2" t="s">
        <v>116</v>
      </c>
      <c r="Q73" s="1"/>
      <c r="R73" s="1"/>
      <c r="S73" s="1"/>
    </row>
    <row r="74" spans="3:19" x14ac:dyDescent="0.25">
      <c r="C74" s="2" t="s">
        <v>39</v>
      </c>
      <c r="D74" s="1"/>
      <c r="E74" s="1"/>
      <c r="F74" s="1"/>
      <c r="G74" s="1"/>
      <c r="I74" s="2" t="s">
        <v>39</v>
      </c>
      <c r="J74" s="1"/>
      <c r="K74" s="1"/>
      <c r="L74" s="1"/>
      <c r="M74" s="1"/>
      <c r="O74" s="2" t="s">
        <v>5</v>
      </c>
      <c r="P74" s="2" t="s">
        <v>135</v>
      </c>
      <c r="Q74" s="1"/>
      <c r="R74" s="1"/>
      <c r="S74" s="1"/>
    </row>
    <row r="75" spans="3:19" x14ac:dyDescent="0.25">
      <c r="C75" s="1"/>
      <c r="D75" s="1"/>
      <c r="E75" s="1"/>
      <c r="F75" s="1"/>
      <c r="G75" s="1"/>
      <c r="I75" s="1"/>
      <c r="J75" s="1"/>
      <c r="K75" s="1"/>
      <c r="L75" s="1"/>
      <c r="M75" s="1"/>
      <c r="O75" s="2" t="s">
        <v>7</v>
      </c>
      <c r="P75" s="2" t="s">
        <v>117</v>
      </c>
      <c r="Q75" s="1"/>
      <c r="R75" s="1"/>
      <c r="S75" s="1"/>
    </row>
    <row r="76" spans="3:19" x14ac:dyDescent="0.25">
      <c r="C76" s="1" t="s">
        <v>78</v>
      </c>
      <c r="D76" s="1"/>
      <c r="E76" s="1"/>
      <c r="F76" s="1"/>
      <c r="G76" s="1"/>
      <c r="I76" s="1" t="s">
        <v>78</v>
      </c>
      <c r="J76" s="1"/>
      <c r="K76" s="1"/>
      <c r="L76" s="1"/>
      <c r="M76" s="1"/>
      <c r="O76" s="1"/>
      <c r="P76" s="1"/>
      <c r="Q76" s="1"/>
      <c r="R76" s="1"/>
      <c r="S76" s="1"/>
    </row>
    <row r="77" spans="3:19" x14ac:dyDescent="0.25">
      <c r="C77" s="2" t="s">
        <v>1</v>
      </c>
      <c r="D77" s="2" t="s">
        <v>2</v>
      </c>
      <c r="E77" s="1"/>
      <c r="F77" s="1"/>
      <c r="G77" s="1"/>
      <c r="I77" s="2" t="s">
        <v>1</v>
      </c>
      <c r="J77" s="2" t="s">
        <v>2</v>
      </c>
      <c r="K77" s="1"/>
      <c r="L77" s="1"/>
      <c r="M77" s="1"/>
      <c r="O77" s="3" t="s">
        <v>9</v>
      </c>
      <c r="P77" s="4" t="s">
        <v>10</v>
      </c>
      <c r="Q77" s="4" t="s">
        <v>11</v>
      </c>
      <c r="R77" s="4" t="s">
        <v>12</v>
      </c>
      <c r="S77" s="4" t="s">
        <v>13</v>
      </c>
    </row>
    <row r="78" spans="3:19" x14ac:dyDescent="0.25">
      <c r="C78" s="2" t="s">
        <v>3</v>
      </c>
      <c r="D78" s="2" t="s">
        <v>4</v>
      </c>
      <c r="E78" s="1"/>
      <c r="F78" s="1"/>
      <c r="G78" s="1"/>
      <c r="I78" s="2" t="s">
        <v>3</v>
      </c>
      <c r="J78" s="2" t="s">
        <v>115</v>
      </c>
      <c r="K78" s="1"/>
      <c r="L78" s="1"/>
      <c r="M78" s="1"/>
      <c r="O78" s="5" t="s">
        <v>14</v>
      </c>
      <c r="P78" s="6"/>
      <c r="Q78" s="7" t="s">
        <v>11</v>
      </c>
      <c r="R78" s="6"/>
      <c r="S78" s="6"/>
    </row>
    <row r="79" spans="3:19" x14ac:dyDescent="0.25">
      <c r="C79" s="2" t="s">
        <v>5</v>
      </c>
      <c r="D79" s="2" t="s">
        <v>135</v>
      </c>
      <c r="E79" s="1"/>
      <c r="F79" s="1"/>
      <c r="G79" s="1"/>
      <c r="I79" s="2" t="s">
        <v>5</v>
      </c>
      <c r="J79" s="2" t="s">
        <v>135</v>
      </c>
      <c r="K79" s="1"/>
      <c r="L79" s="1"/>
      <c r="M79" s="1"/>
      <c r="O79" s="8" t="s">
        <v>11</v>
      </c>
      <c r="P79" s="10"/>
      <c r="Q79" s="7" t="s">
        <v>11</v>
      </c>
      <c r="R79" s="10"/>
      <c r="S79" s="10"/>
    </row>
    <row r="80" spans="3:19" x14ac:dyDescent="0.25">
      <c r="C80" s="2" t="s">
        <v>7</v>
      </c>
      <c r="D80" s="2" t="s">
        <v>117</v>
      </c>
      <c r="E80" s="1"/>
      <c r="F80" s="1"/>
      <c r="G80" s="1"/>
      <c r="I80" s="2" t="s">
        <v>7</v>
      </c>
      <c r="J80" s="2" t="s">
        <v>117</v>
      </c>
      <c r="K80" s="1"/>
      <c r="L80" s="1"/>
      <c r="M80" s="1"/>
      <c r="O80" s="8" t="s">
        <v>19</v>
      </c>
      <c r="P80" s="10"/>
      <c r="Q80" s="7" t="s">
        <v>11</v>
      </c>
      <c r="R80" s="10"/>
      <c r="S80" s="10"/>
    </row>
    <row r="81" spans="3:19" x14ac:dyDescent="0.25">
      <c r="C81" s="1"/>
      <c r="D81" s="1"/>
      <c r="E81" s="1"/>
      <c r="F81" s="1"/>
      <c r="G81" s="1"/>
      <c r="I81" s="1"/>
      <c r="J81" s="1"/>
      <c r="K81" s="1"/>
      <c r="L81" s="1"/>
      <c r="M81" s="1"/>
      <c r="O81" s="8" t="s">
        <v>11</v>
      </c>
      <c r="P81" s="10"/>
      <c r="Q81" s="7" t="s">
        <v>11</v>
      </c>
      <c r="R81" s="10"/>
      <c r="S81" s="10"/>
    </row>
    <row r="82" spans="3:19" x14ac:dyDescent="0.25">
      <c r="C82" s="3" t="s">
        <v>9</v>
      </c>
      <c r="D82" s="4" t="s">
        <v>10</v>
      </c>
      <c r="E82" s="4" t="s">
        <v>11</v>
      </c>
      <c r="F82" s="4" t="s">
        <v>12</v>
      </c>
      <c r="G82" s="4" t="s">
        <v>13</v>
      </c>
      <c r="I82" s="3" t="s">
        <v>9</v>
      </c>
      <c r="J82" s="4" t="s">
        <v>10</v>
      </c>
      <c r="K82" s="4" t="s">
        <v>11</v>
      </c>
      <c r="L82" s="4" t="s">
        <v>12</v>
      </c>
      <c r="M82" s="4" t="s">
        <v>13</v>
      </c>
      <c r="O82" s="5" t="s">
        <v>20</v>
      </c>
      <c r="P82" s="6"/>
      <c r="Q82" s="7" t="s">
        <v>11</v>
      </c>
      <c r="R82" s="6"/>
      <c r="S82" s="6"/>
    </row>
    <row r="83" spans="3:19" x14ac:dyDescent="0.25">
      <c r="C83" s="1"/>
      <c r="D83" s="1"/>
      <c r="E83" s="1"/>
      <c r="F83" s="1"/>
      <c r="G83" s="1"/>
      <c r="I83" s="1"/>
      <c r="J83" s="1"/>
      <c r="K83" s="1"/>
      <c r="L83" s="1"/>
      <c r="M83" s="1"/>
      <c r="O83" s="8" t="s">
        <v>11</v>
      </c>
      <c r="P83" s="10"/>
      <c r="Q83" s="7" t="s">
        <v>11</v>
      </c>
      <c r="R83" s="10"/>
      <c r="S83" s="10"/>
    </row>
    <row r="84" spans="3:19" x14ac:dyDescent="0.25">
      <c r="C84" s="2" t="s">
        <v>127</v>
      </c>
      <c r="D84" s="1"/>
      <c r="E84" s="1"/>
      <c r="F84" s="1"/>
      <c r="G84" s="1"/>
      <c r="I84" s="2" t="s">
        <v>127</v>
      </c>
      <c r="J84" s="1"/>
      <c r="K84" s="1"/>
      <c r="L84" s="1"/>
      <c r="M84" s="1"/>
      <c r="O84" s="5" t="s">
        <v>21</v>
      </c>
      <c r="P84" s="6"/>
      <c r="Q84" s="7" t="s">
        <v>11</v>
      </c>
      <c r="R84" s="6"/>
      <c r="S84" s="6"/>
    </row>
    <row r="85" spans="3:19" x14ac:dyDescent="0.25">
      <c r="C85" s="1"/>
      <c r="D85" s="1"/>
      <c r="E85" s="1"/>
      <c r="F85" s="1"/>
      <c r="G85" s="1"/>
      <c r="I85" s="1"/>
      <c r="J85" s="1"/>
      <c r="K85" s="1"/>
      <c r="L85" s="1"/>
      <c r="M85" s="1"/>
      <c r="O85" s="8" t="s">
        <v>57</v>
      </c>
      <c r="P85" s="10"/>
      <c r="Q85" s="7" t="s">
        <v>23</v>
      </c>
      <c r="R85" s="10"/>
      <c r="S85" s="10">
        <v>-240</v>
      </c>
    </row>
    <row r="86" spans="3:19" x14ac:dyDescent="0.25">
      <c r="C86" s="2" t="s">
        <v>39</v>
      </c>
      <c r="D86" s="1"/>
      <c r="E86" s="1"/>
      <c r="F86" s="1"/>
      <c r="G86" s="1"/>
      <c r="I86" s="2" t="s">
        <v>39</v>
      </c>
      <c r="J86" s="1"/>
      <c r="K86" s="1"/>
      <c r="L86" s="1"/>
      <c r="M86" s="1"/>
      <c r="O86" s="5" t="s">
        <v>29</v>
      </c>
      <c r="P86" s="6"/>
      <c r="Q86" s="7" t="s">
        <v>11</v>
      </c>
      <c r="R86" s="6"/>
      <c r="S86" s="6">
        <f>SUM(S85:S85)</f>
        <v>-240</v>
      </c>
    </row>
    <row r="87" spans="3:19" x14ac:dyDescent="0.25">
      <c r="C87" s="1"/>
      <c r="D87" s="1"/>
      <c r="E87" s="1"/>
      <c r="F87" s="1"/>
      <c r="G87" s="1"/>
      <c r="I87" s="1"/>
      <c r="J87" s="1"/>
      <c r="K87" s="1"/>
      <c r="L87" s="1"/>
      <c r="M87" s="1"/>
      <c r="O87" s="8" t="s">
        <v>59</v>
      </c>
      <c r="P87" s="10"/>
      <c r="Q87" s="7" t="s">
        <v>31</v>
      </c>
      <c r="R87" s="10"/>
      <c r="S87" s="10">
        <v>-300</v>
      </c>
    </row>
    <row r="88" spans="3:19" x14ac:dyDescent="0.25">
      <c r="C88" s="1" t="s">
        <v>80</v>
      </c>
      <c r="D88" s="1"/>
      <c r="E88" s="1"/>
      <c r="F88" s="1"/>
      <c r="G88" s="1"/>
      <c r="I88" s="1" t="s">
        <v>80</v>
      </c>
      <c r="J88" s="1"/>
      <c r="K88" s="1"/>
      <c r="L88" s="1"/>
      <c r="M88" s="1"/>
      <c r="O88" s="8" t="s">
        <v>33</v>
      </c>
      <c r="P88" s="10"/>
      <c r="Q88" s="7" t="s">
        <v>31</v>
      </c>
      <c r="R88" s="10"/>
      <c r="S88" s="10">
        <v>-165</v>
      </c>
    </row>
    <row r="89" spans="3:19" x14ac:dyDescent="0.25">
      <c r="C89" s="2" t="s">
        <v>1</v>
      </c>
      <c r="D89" s="2" t="s">
        <v>2</v>
      </c>
      <c r="E89" s="1"/>
      <c r="F89" s="1"/>
      <c r="G89" s="1"/>
      <c r="I89" s="2" t="s">
        <v>1</v>
      </c>
      <c r="J89" s="2" t="s">
        <v>2</v>
      </c>
      <c r="K89" s="1"/>
      <c r="L89" s="1"/>
      <c r="M89" s="1"/>
      <c r="O89" s="8" t="s">
        <v>34</v>
      </c>
      <c r="P89" s="10">
        <v>-700</v>
      </c>
      <c r="Q89" s="7" t="s">
        <v>23</v>
      </c>
      <c r="R89" s="11">
        <v>0.85</v>
      </c>
      <c r="S89" s="10">
        <f>P89*R89</f>
        <v>-595</v>
      </c>
    </row>
    <row r="90" spans="3:19" x14ac:dyDescent="0.25">
      <c r="C90" s="2" t="s">
        <v>3</v>
      </c>
      <c r="D90" s="2" t="s">
        <v>4</v>
      </c>
      <c r="E90" s="1"/>
      <c r="F90" s="1"/>
      <c r="G90" s="1"/>
      <c r="I90" s="2" t="s">
        <v>3</v>
      </c>
      <c r="J90" s="2" t="s">
        <v>115</v>
      </c>
      <c r="K90" s="1"/>
      <c r="L90" s="1"/>
      <c r="M90" s="1"/>
      <c r="O90" s="8" t="s">
        <v>35</v>
      </c>
      <c r="P90" s="10"/>
      <c r="Q90" s="7" t="s">
        <v>11</v>
      </c>
      <c r="R90" s="10"/>
      <c r="S90" s="10">
        <v>-250</v>
      </c>
    </row>
    <row r="91" spans="3:19" x14ac:dyDescent="0.25">
      <c r="C91" s="2" t="s">
        <v>5</v>
      </c>
      <c r="D91" s="2" t="s">
        <v>135</v>
      </c>
      <c r="E91" s="1"/>
      <c r="F91" s="1"/>
      <c r="G91" s="1"/>
      <c r="I91" s="2" t="s">
        <v>5</v>
      </c>
      <c r="J91" s="2" t="s">
        <v>135</v>
      </c>
      <c r="K91" s="1"/>
      <c r="L91" s="1"/>
      <c r="M91" s="1"/>
      <c r="O91" s="5" t="s">
        <v>36</v>
      </c>
      <c r="P91" s="6"/>
      <c r="Q91" s="7" t="s">
        <v>11</v>
      </c>
      <c r="R91" s="6"/>
      <c r="S91" s="6">
        <f>SUM(S87:S90)</f>
        <v>-1310</v>
      </c>
    </row>
    <row r="92" spans="3:19" x14ac:dyDescent="0.25">
      <c r="C92" s="2" t="s">
        <v>7</v>
      </c>
      <c r="D92" s="2" t="s">
        <v>117</v>
      </c>
      <c r="E92" s="1"/>
      <c r="F92" s="1"/>
      <c r="G92" s="1"/>
      <c r="I92" s="2" t="s">
        <v>7</v>
      </c>
      <c r="J92" s="2" t="s">
        <v>117</v>
      </c>
      <c r="K92" s="1"/>
      <c r="L92" s="1"/>
      <c r="M92" s="1"/>
      <c r="O92" s="5" t="s">
        <v>37</v>
      </c>
      <c r="P92" s="6"/>
      <c r="Q92" s="7" t="s">
        <v>11</v>
      </c>
      <c r="R92" s="6"/>
      <c r="S92" s="6">
        <f>SUM(S86,S91)</f>
        <v>-1550</v>
      </c>
    </row>
    <row r="93" spans="3:19" x14ac:dyDescent="0.25">
      <c r="C93" s="1"/>
      <c r="D93" s="1"/>
      <c r="E93" s="1"/>
      <c r="F93" s="1"/>
      <c r="G93" s="1"/>
      <c r="I93" s="1"/>
      <c r="J93" s="1"/>
      <c r="K93" s="1"/>
      <c r="L93" s="1"/>
      <c r="M93" s="1"/>
      <c r="O93" s="5" t="s">
        <v>60</v>
      </c>
      <c r="P93" s="6"/>
      <c r="Q93" s="7" t="s">
        <v>11</v>
      </c>
      <c r="R93" s="6"/>
      <c r="S93" s="6">
        <f>SUM(S82,S92)</f>
        <v>-1550</v>
      </c>
    </row>
    <row r="94" spans="3:19" x14ac:dyDescent="0.25">
      <c r="C94" s="3" t="s">
        <v>9</v>
      </c>
      <c r="D94" s="4" t="s">
        <v>10</v>
      </c>
      <c r="E94" s="4" t="s">
        <v>11</v>
      </c>
      <c r="F94" s="4" t="s">
        <v>12</v>
      </c>
      <c r="G94" s="4" t="s">
        <v>13</v>
      </c>
      <c r="I94" s="3" t="s">
        <v>9</v>
      </c>
      <c r="J94" s="4" t="s">
        <v>10</v>
      </c>
      <c r="K94" s="4" t="s">
        <v>11</v>
      </c>
      <c r="L94" s="4" t="s">
        <v>12</v>
      </c>
      <c r="M94" s="4" t="s">
        <v>13</v>
      </c>
      <c r="O94" s="1"/>
      <c r="P94" s="1"/>
      <c r="Q94" s="1"/>
      <c r="R94" s="1"/>
      <c r="S94" s="1"/>
    </row>
    <row r="95" spans="3:19" x14ac:dyDescent="0.25">
      <c r="C95" s="1"/>
      <c r="D95" s="1"/>
      <c r="E95" s="1"/>
      <c r="F95" s="1"/>
      <c r="G95" s="1"/>
      <c r="I95" s="1"/>
      <c r="J95" s="1"/>
      <c r="K95" s="1"/>
      <c r="L95" s="1"/>
      <c r="M95" s="1"/>
      <c r="O95" s="1"/>
      <c r="P95" s="1"/>
      <c r="Q95" s="1"/>
      <c r="R95" s="1"/>
      <c r="S95" s="1"/>
    </row>
    <row r="96" spans="3:19" x14ac:dyDescent="0.25">
      <c r="C96" s="2" t="s">
        <v>154</v>
      </c>
      <c r="D96" s="1"/>
      <c r="E96" s="1"/>
      <c r="F96" s="1"/>
      <c r="G96" s="1"/>
      <c r="I96" s="2" t="s">
        <v>154</v>
      </c>
      <c r="J96" s="1"/>
      <c r="K96" s="1"/>
      <c r="L96" s="1"/>
      <c r="M96" s="1"/>
      <c r="O96" s="1"/>
      <c r="P96" s="1"/>
      <c r="Q96" s="1"/>
      <c r="R96" s="1"/>
      <c r="S96" s="1"/>
    </row>
    <row r="97" spans="3:19" x14ac:dyDescent="0.25">
      <c r="C97" s="1"/>
      <c r="D97" s="1"/>
      <c r="E97" s="1"/>
      <c r="F97" s="1"/>
      <c r="G97" s="1"/>
      <c r="I97" s="1"/>
      <c r="J97" s="1"/>
      <c r="K97" s="1"/>
      <c r="L97" s="1"/>
      <c r="M97" s="1"/>
      <c r="O97" s="2" t="s">
        <v>39</v>
      </c>
      <c r="P97" s="1"/>
      <c r="Q97" s="1"/>
      <c r="R97" s="1"/>
      <c r="S97" s="1"/>
    </row>
    <row r="98" spans="3:19" x14ac:dyDescent="0.25">
      <c r="C98" s="2" t="s">
        <v>39</v>
      </c>
      <c r="D98" s="1"/>
      <c r="E98" s="1"/>
      <c r="F98" s="1"/>
      <c r="G98" s="1"/>
      <c r="I98" s="2" t="s">
        <v>39</v>
      </c>
      <c r="J98" s="1"/>
      <c r="K98" s="1"/>
      <c r="L98" s="1"/>
      <c r="M98" s="1"/>
      <c r="O98" s="1"/>
      <c r="P98" s="1"/>
      <c r="Q98" s="1"/>
      <c r="R98" s="1"/>
      <c r="S98" s="1"/>
    </row>
    <row r="99" spans="3:19" x14ac:dyDescent="0.25">
      <c r="C99" s="1"/>
      <c r="D99" s="1"/>
      <c r="E99" s="1"/>
      <c r="F99" s="1"/>
      <c r="G99" s="1"/>
      <c r="I99" s="1"/>
      <c r="J99" s="1"/>
      <c r="K99" s="1"/>
      <c r="L99" s="1"/>
      <c r="M99" s="1"/>
      <c r="O99" s="1" t="s">
        <v>62</v>
      </c>
      <c r="P99" s="1"/>
      <c r="Q99" s="1"/>
      <c r="R99" s="1"/>
      <c r="S99" s="1"/>
    </row>
    <row r="100" spans="3:19" x14ac:dyDescent="0.25">
      <c r="C100" s="1" t="s">
        <v>87</v>
      </c>
      <c r="D100" s="1"/>
      <c r="E100" s="1"/>
      <c r="F100" s="1"/>
      <c r="G100" s="1"/>
      <c r="I100" s="1" t="s">
        <v>87</v>
      </c>
      <c r="J100" s="1"/>
      <c r="K100" s="1"/>
      <c r="L100" s="1"/>
      <c r="M100" s="1"/>
      <c r="O100" s="2" t="s">
        <v>1</v>
      </c>
      <c r="P100" s="2" t="s">
        <v>2</v>
      </c>
      <c r="Q100" s="1"/>
      <c r="R100" s="1"/>
      <c r="S100" s="1"/>
    </row>
    <row r="101" spans="3:19" x14ac:dyDescent="0.25">
      <c r="C101" s="2" t="s">
        <v>1</v>
      </c>
      <c r="D101" s="2" t="s">
        <v>2</v>
      </c>
      <c r="E101" s="1"/>
      <c r="F101" s="1"/>
      <c r="G101" s="1"/>
      <c r="I101" s="2" t="s">
        <v>1</v>
      </c>
      <c r="J101" s="2" t="s">
        <v>2</v>
      </c>
      <c r="K101" s="1"/>
      <c r="L101" s="1"/>
      <c r="M101" s="1"/>
      <c r="O101" s="2" t="s">
        <v>3</v>
      </c>
      <c r="P101" s="2" t="s">
        <v>116</v>
      </c>
      <c r="Q101" s="1"/>
      <c r="R101" s="1"/>
      <c r="S101" s="1"/>
    </row>
    <row r="102" spans="3:19" x14ac:dyDescent="0.25">
      <c r="C102" s="2" t="s">
        <v>3</v>
      </c>
      <c r="D102" s="2" t="s">
        <v>4</v>
      </c>
      <c r="E102" s="1"/>
      <c r="F102" s="1"/>
      <c r="G102" s="1"/>
      <c r="I102" s="2" t="s">
        <v>3</v>
      </c>
      <c r="J102" s="2" t="s">
        <v>115</v>
      </c>
      <c r="K102" s="1"/>
      <c r="L102" s="1"/>
      <c r="M102" s="1"/>
      <c r="O102" s="2" t="s">
        <v>5</v>
      </c>
      <c r="P102" s="2" t="s">
        <v>135</v>
      </c>
      <c r="Q102" s="1"/>
      <c r="R102" s="1"/>
      <c r="S102" s="1"/>
    </row>
    <row r="103" spans="3:19" x14ac:dyDescent="0.25">
      <c r="C103" s="2" t="s">
        <v>5</v>
      </c>
      <c r="D103" s="2" t="s">
        <v>135</v>
      </c>
      <c r="E103" s="1"/>
      <c r="F103" s="1"/>
      <c r="G103" s="1"/>
      <c r="I103" s="2" t="s">
        <v>5</v>
      </c>
      <c r="J103" s="2" t="s">
        <v>135</v>
      </c>
      <c r="K103" s="1"/>
      <c r="L103" s="1"/>
      <c r="M103" s="1"/>
      <c r="O103" s="2" t="s">
        <v>7</v>
      </c>
      <c r="P103" s="2" t="s">
        <v>117</v>
      </c>
      <c r="Q103" s="1"/>
      <c r="R103" s="1"/>
      <c r="S103" s="1"/>
    </row>
    <row r="104" spans="3:19" x14ac:dyDescent="0.25">
      <c r="C104" s="2" t="s">
        <v>7</v>
      </c>
      <c r="D104" s="2" t="s">
        <v>117</v>
      </c>
      <c r="E104" s="1"/>
      <c r="F104" s="1"/>
      <c r="G104" s="1"/>
      <c r="I104" s="2" t="s">
        <v>7</v>
      </c>
      <c r="J104" s="2" t="s">
        <v>117</v>
      </c>
      <c r="K104" s="1"/>
      <c r="L104" s="1"/>
      <c r="M104" s="1"/>
      <c r="O104" s="1"/>
      <c r="P104" s="1"/>
      <c r="Q104" s="1"/>
      <c r="R104" s="1"/>
      <c r="S104" s="1"/>
    </row>
    <row r="105" spans="3:19" x14ac:dyDescent="0.25">
      <c r="C105" s="1"/>
      <c r="D105" s="1"/>
      <c r="E105" s="1"/>
      <c r="F105" s="1"/>
      <c r="G105" s="1"/>
      <c r="I105" s="1"/>
      <c r="J105" s="1"/>
      <c r="K105" s="1"/>
      <c r="L105" s="1"/>
      <c r="M105" s="1"/>
      <c r="O105" s="3" t="s">
        <v>9</v>
      </c>
      <c r="P105" s="4" t="s">
        <v>10</v>
      </c>
      <c r="Q105" s="4" t="s">
        <v>11</v>
      </c>
      <c r="R105" s="4" t="s">
        <v>12</v>
      </c>
      <c r="S105" s="4" t="s">
        <v>13</v>
      </c>
    </row>
    <row r="106" spans="3:19" x14ac:dyDescent="0.25">
      <c r="C106" s="3" t="s">
        <v>9</v>
      </c>
      <c r="D106" s="4" t="s">
        <v>10</v>
      </c>
      <c r="E106" s="4" t="s">
        <v>11</v>
      </c>
      <c r="F106" s="4" t="s">
        <v>12</v>
      </c>
      <c r="G106" s="4" t="s">
        <v>13</v>
      </c>
      <c r="I106" s="3" t="s">
        <v>9</v>
      </c>
      <c r="J106" s="4" t="s">
        <v>10</v>
      </c>
      <c r="K106" s="4" t="s">
        <v>11</v>
      </c>
      <c r="L106" s="4" t="s">
        <v>12</v>
      </c>
      <c r="M106" s="4" t="s">
        <v>13</v>
      </c>
      <c r="O106" s="5" t="s">
        <v>14</v>
      </c>
      <c r="P106" s="6"/>
      <c r="Q106" s="7" t="s">
        <v>11</v>
      </c>
      <c r="R106" s="6"/>
      <c r="S106" s="6"/>
    </row>
    <row r="107" spans="3:19" x14ac:dyDescent="0.25">
      <c r="C107" s="1"/>
      <c r="D107" s="1"/>
      <c r="E107" s="1"/>
      <c r="F107" s="1"/>
      <c r="G107" s="1"/>
      <c r="I107" s="1"/>
      <c r="J107" s="1"/>
      <c r="K107" s="1"/>
      <c r="L107" s="1"/>
      <c r="M107" s="1"/>
      <c r="O107" s="8" t="s">
        <v>11</v>
      </c>
      <c r="P107" s="10"/>
      <c r="Q107" s="7" t="s">
        <v>11</v>
      </c>
      <c r="R107" s="10"/>
      <c r="S107" s="10"/>
    </row>
    <row r="108" spans="3:19" x14ac:dyDescent="0.25">
      <c r="C108" s="2" t="s">
        <v>127</v>
      </c>
      <c r="D108" s="1"/>
      <c r="E108" s="1"/>
      <c r="F108" s="1"/>
      <c r="G108" s="1"/>
      <c r="I108" s="2" t="s">
        <v>127</v>
      </c>
      <c r="J108" s="1"/>
      <c r="K108" s="1"/>
      <c r="L108" s="1"/>
      <c r="M108" s="1"/>
      <c r="O108" s="8" t="s">
        <v>19</v>
      </c>
      <c r="P108" s="10"/>
      <c r="Q108" s="7" t="s">
        <v>11</v>
      </c>
      <c r="R108" s="10"/>
      <c r="S108" s="10"/>
    </row>
    <row r="109" spans="3:19" x14ac:dyDescent="0.25">
      <c r="C109" s="1"/>
      <c r="D109" s="1"/>
      <c r="E109" s="1"/>
      <c r="F109" s="1"/>
      <c r="G109" s="1"/>
      <c r="I109" s="1"/>
      <c r="J109" s="1"/>
      <c r="K109" s="1"/>
      <c r="L109" s="1"/>
      <c r="M109" s="1"/>
      <c r="O109" s="8" t="s">
        <v>11</v>
      </c>
      <c r="P109" s="10"/>
      <c r="Q109" s="7" t="s">
        <v>11</v>
      </c>
      <c r="R109" s="10"/>
      <c r="S109" s="10"/>
    </row>
    <row r="110" spans="3:19" x14ac:dyDescent="0.25">
      <c r="C110" s="2" t="s">
        <v>39</v>
      </c>
      <c r="D110" s="1"/>
      <c r="E110" s="1"/>
      <c r="F110" s="1"/>
      <c r="G110" s="1"/>
      <c r="I110" s="2" t="s">
        <v>39</v>
      </c>
      <c r="J110" s="1"/>
      <c r="K110" s="1"/>
      <c r="L110" s="1"/>
      <c r="M110" s="1"/>
      <c r="O110" s="5" t="s">
        <v>20</v>
      </c>
      <c r="P110" s="6"/>
      <c r="Q110" s="7" t="s">
        <v>11</v>
      </c>
      <c r="R110" s="6"/>
      <c r="S110" s="6"/>
    </row>
    <row r="111" spans="3:19" x14ac:dyDescent="0.25">
      <c r="C111" s="1"/>
      <c r="D111" s="1"/>
      <c r="E111" s="1"/>
      <c r="F111" s="1"/>
      <c r="G111" s="1"/>
      <c r="I111" s="1"/>
      <c r="J111" s="1"/>
      <c r="K111" s="1"/>
      <c r="L111" s="1"/>
      <c r="M111" s="1"/>
      <c r="O111" s="8" t="s">
        <v>11</v>
      </c>
      <c r="P111" s="10"/>
      <c r="Q111" s="7" t="s">
        <v>11</v>
      </c>
      <c r="R111" s="10"/>
      <c r="S111" s="10"/>
    </row>
    <row r="112" spans="3:19" x14ac:dyDescent="0.25">
      <c r="C112" s="1" t="s">
        <v>88</v>
      </c>
      <c r="D112" s="1"/>
      <c r="E112" s="1"/>
      <c r="F112" s="1"/>
      <c r="G112" s="1"/>
      <c r="I112" s="1" t="s">
        <v>88</v>
      </c>
      <c r="J112" s="1"/>
      <c r="K112" s="1"/>
      <c r="L112" s="1"/>
      <c r="M112" s="1"/>
      <c r="O112" s="5" t="s">
        <v>21</v>
      </c>
      <c r="P112" s="6"/>
      <c r="Q112" s="7" t="s">
        <v>11</v>
      </c>
      <c r="R112" s="6"/>
      <c r="S112" s="6"/>
    </row>
    <row r="113" spans="3:19" x14ac:dyDescent="0.25">
      <c r="C113" s="2" t="s">
        <v>1</v>
      </c>
      <c r="D113" s="2" t="s">
        <v>2</v>
      </c>
      <c r="E113" s="1"/>
      <c r="F113" s="1"/>
      <c r="G113" s="1"/>
      <c r="I113" s="2" t="s">
        <v>1</v>
      </c>
      <c r="J113" s="2" t="s">
        <v>2</v>
      </c>
      <c r="K113" s="1"/>
      <c r="L113" s="1"/>
      <c r="M113" s="1"/>
      <c r="O113" s="8" t="s">
        <v>57</v>
      </c>
      <c r="P113" s="10"/>
      <c r="Q113" s="7" t="s">
        <v>23</v>
      </c>
      <c r="R113" s="10"/>
      <c r="S113" s="10">
        <v>-240</v>
      </c>
    </row>
    <row r="114" spans="3:19" x14ac:dyDescent="0.25">
      <c r="C114" s="2" t="s">
        <v>3</v>
      </c>
      <c r="D114" s="2" t="s">
        <v>4</v>
      </c>
      <c r="E114" s="1"/>
      <c r="F114" s="1"/>
      <c r="G114" s="1"/>
      <c r="I114" s="2" t="s">
        <v>3</v>
      </c>
      <c r="J114" s="2" t="s">
        <v>115</v>
      </c>
      <c r="K114" s="1"/>
      <c r="L114" s="1"/>
      <c r="M114" s="1"/>
      <c r="O114" s="5" t="s">
        <v>29</v>
      </c>
      <c r="P114" s="6"/>
      <c r="Q114" s="7" t="s">
        <v>11</v>
      </c>
      <c r="R114" s="6"/>
      <c r="S114" s="6">
        <f>SUM(S113:S113)</f>
        <v>-240</v>
      </c>
    </row>
    <row r="115" spans="3:19" x14ac:dyDescent="0.25">
      <c r="C115" s="2" t="s">
        <v>5</v>
      </c>
      <c r="D115" s="2" t="s">
        <v>135</v>
      </c>
      <c r="E115" s="1"/>
      <c r="F115" s="1"/>
      <c r="G115" s="1"/>
      <c r="I115" s="2" t="s">
        <v>5</v>
      </c>
      <c r="J115" s="2" t="s">
        <v>135</v>
      </c>
      <c r="K115" s="1"/>
      <c r="L115" s="1"/>
      <c r="M115" s="1"/>
      <c r="O115" s="8" t="s">
        <v>59</v>
      </c>
      <c r="P115" s="10"/>
      <c r="Q115" s="7" t="s">
        <v>31</v>
      </c>
      <c r="R115" s="10"/>
      <c r="S115" s="10">
        <v>-300</v>
      </c>
    </row>
    <row r="116" spans="3:19" x14ac:dyDescent="0.25">
      <c r="C116" s="1"/>
      <c r="D116" s="1"/>
      <c r="E116" s="1"/>
      <c r="F116" s="1"/>
      <c r="G116" s="1"/>
      <c r="I116" s="1"/>
      <c r="J116" s="1"/>
      <c r="K116" s="1"/>
      <c r="L116" s="1"/>
      <c r="M116" s="1"/>
      <c r="O116" s="8" t="s">
        <v>33</v>
      </c>
      <c r="P116" s="10"/>
      <c r="Q116" s="7" t="s">
        <v>31</v>
      </c>
      <c r="R116" s="10"/>
      <c r="S116" s="10">
        <v>-165</v>
      </c>
    </row>
    <row r="117" spans="3:19" x14ac:dyDescent="0.25">
      <c r="C117" s="3" t="s">
        <v>9</v>
      </c>
      <c r="D117" s="4" t="s">
        <v>10</v>
      </c>
      <c r="E117" s="4" t="s">
        <v>11</v>
      </c>
      <c r="F117" s="4" t="s">
        <v>12</v>
      </c>
      <c r="G117" s="4" t="s">
        <v>13</v>
      </c>
      <c r="I117" s="3" t="s">
        <v>9</v>
      </c>
      <c r="J117" s="4" t="s">
        <v>10</v>
      </c>
      <c r="K117" s="4" t="s">
        <v>11</v>
      </c>
      <c r="L117" s="4" t="s">
        <v>12</v>
      </c>
      <c r="M117" s="4" t="s">
        <v>13</v>
      </c>
      <c r="O117" s="8" t="s">
        <v>34</v>
      </c>
      <c r="P117" s="10">
        <v>-700</v>
      </c>
      <c r="Q117" s="7" t="s">
        <v>23</v>
      </c>
      <c r="R117" s="11">
        <v>0.85</v>
      </c>
      <c r="S117" s="10">
        <f>P117*R117</f>
        <v>-595</v>
      </c>
    </row>
    <row r="118" spans="3:19" x14ac:dyDescent="0.25">
      <c r="C118" s="5" t="s">
        <v>14</v>
      </c>
      <c r="D118" s="6"/>
      <c r="E118" s="7" t="s">
        <v>11</v>
      </c>
      <c r="F118" s="6"/>
      <c r="G118" s="6"/>
      <c r="I118" s="5" t="s">
        <v>14</v>
      </c>
      <c r="J118" s="6"/>
      <c r="K118" s="7" t="s">
        <v>11</v>
      </c>
      <c r="L118" s="6"/>
      <c r="M118" s="6"/>
      <c r="O118" s="8" t="s">
        <v>35</v>
      </c>
      <c r="P118" s="10"/>
      <c r="Q118" s="7" t="s">
        <v>11</v>
      </c>
      <c r="R118" s="10"/>
      <c r="S118" s="10">
        <v>-250</v>
      </c>
    </row>
    <row r="119" spans="3:19" x14ac:dyDescent="0.25">
      <c r="C119" s="5" t="s">
        <v>89</v>
      </c>
      <c r="D119" s="6"/>
      <c r="E119" s="7" t="s">
        <v>11</v>
      </c>
      <c r="F119" s="6"/>
      <c r="G119" s="6"/>
      <c r="I119" s="5" t="s">
        <v>89</v>
      </c>
      <c r="J119" s="6"/>
      <c r="K119" s="7" t="s">
        <v>11</v>
      </c>
      <c r="L119" s="6"/>
      <c r="M119" s="6"/>
      <c r="O119" s="5" t="s">
        <v>36</v>
      </c>
      <c r="P119" s="6"/>
      <c r="Q119" s="7" t="s">
        <v>11</v>
      </c>
      <c r="R119" s="6"/>
      <c r="S119" s="6">
        <f>SUM(S115:S118)</f>
        <v>-1310</v>
      </c>
    </row>
    <row r="120" spans="3:19" x14ac:dyDescent="0.25">
      <c r="C120" s="8" t="s">
        <v>90</v>
      </c>
      <c r="D120" s="11">
        <v>0.22</v>
      </c>
      <c r="E120" s="7" t="s">
        <v>16</v>
      </c>
      <c r="F120" s="12">
        <v>10886.4</v>
      </c>
      <c r="G120" s="10">
        <f t="shared" ref="G120:G126" si="0">D120*F120</f>
        <v>2395.0079999999998</v>
      </c>
      <c r="I120" s="8" t="s">
        <v>90</v>
      </c>
      <c r="J120" s="11">
        <v>0.22</v>
      </c>
      <c r="K120" s="7" t="s">
        <v>16</v>
      </c>
      <c r="L120" s="12">
        <v>11264.4</v>
      </c>
      <c r="M120" s="10">
        <f t="shared" ref="M120:M126" si="1">J120*L120</f>
        <v>2478.1680000000001</v>
      </c>
      <c r="O120" s="5" t="s">
        <v>37</v>
      </c>
      <c r="P120" s="6"/>
      <c r="Q120" s="7" t="s">
        <v>11</v>
      </c>
      <c r="R120" s="6"/>
      <c r="S120" s="6">
        <f>SUM(S114,S119)</f>
        <v>-1550</v>
      </c>
    </row>
    <row r="121" spans="3:19" x14ac:dyDescent="0.25">
      <c r="C121" s="8" t="s">
        <v>48</v>
      </c>
      <c r="D121" s="11">
        <v>0.2</v>
      </c>
      <c r="E121" s="7" t="s">
        <v>16</v>
      </c>
      <c r="F121" s="12">
        <v>9474.2999999999993</v>
      </c>
      <c r="G121" s="10">
        <f t="shared" si="0"/>
        <v>1894.86</v>
      </c>
      <c r="I121" s="8" t="s">
        <v>48</v>
      </c>
      <c r="J121" s="11">
        <v>0.2</v>
      </c>
      <c r="K121" s="7" t="s">
        <v>16</v>
      </c>
      <c r="L121" s="12">
        <v>9771.2999999999993</v>
      </c>
      <c r="M121" s="10">
        <f t="shared" si="1"/>
        <v>1954.26</v>
      </c>
      <c r="O121" s="5" t="s">
        <v>60</v>
      </c>
      <c r="P121" s="6"/>
      <c r="Q121" s="7" t="s">
        <v>11</v>
      </c>
      <c r="R121" s="6"/>
      <c r="S121" s="6">
        <f>SUM(S110,S120)</f>
        <v>-1550</v>
      </c>
    </row>
    <row r="122" spans="3:19" x14ac:dyDescent="0.25">
      <c r="C122" s="8" t="s">
        <v>91</v>
      </c>
      <c r="D122" s="11">
        <v>0.45</v>
      </c>
      <c r="E122" s="7" t="s">
        <v>16</v>
      </c>
      <c r="F122" s="12">
        <v>8442.2999999999993</v>
      </c>
      <c r="G122" s="10">
        <f t="shared" si="0"/>
        <v>3799.0349999999999</v>
      </c>
      <c r="I122" s="8" t="s">
        <v>91</v>
      </c>
      <c r="J122" s="11">
        <v>0.45</v>
      </c>
      <c r="K122" s="7" t="s">
        <v>16</v>
      </c>
      <c r="L122" s="12">
        <v>8705.2999999999993</v>
      </c>
      <c r="M122" s="10">
        <f t="shared" si="1"/>
        <v>3917.3849999999998</v>
      </c>
      <c r="O122" s="1"/>
      <c r="P122" s="1"/>
      <c r="Q122" s="1"/>
      <c r="R122" s="1"/>
      <c r="S122" s="1"/>
    </row>
    <row r="123" spans="3:19" x14ac:dyDescent="0.25">
      <c r="C123" s="8" t="s">
        <v>149</v>
      </c>
      <c r="D123" s="10">
        <v>1</v>
      </c>
      <c r="E123" s="7" t="s">
        <v>16</v>
      </c>
      <c r="F123" s="12">
        <v>309.77100000000002</v>
      </c>
      <c r="G123" s="10">
        <f t="shared" si="0"/>
        <v>309.77100000000002</v>
      </c>
      <c r="I123" s="8" t="s">
        <v>149</v>
      </c>
      <c r="J123" s="10">
        <v>1</v>
      </c>
      <c r="K123" s="7" t="s">
        <v>16</v>
      </c>
      <c r="L123" s="12">
        <v>332.64</v>
      </c>
      <c r="M123" s="10">
        <f t="shared" si="1"/>
        <v>332.64</v>
      </c>
      <c r="O123" s="1"/>
      <c r="P123" s="1"/>
      <c r="Q123" s="1"/>
      <c r="R123" s="1"/>
      <c r="S123" s="1"/>
    </row>
    <row r="124" spans="3:19" x14ac:dyDescent="0.25">
      <c r="C124" s="8" t="s">
        <v>150</v>
      </c>
      <c r="D124" s="10">
        <v>1</v>
      </c>
      <c r="E124" s="7" t="s">
        <v>16</v>
      </c>
      <c r="F124" s="12">
        <v>213.84</v>
      </c>
      <c r="G124" s="10">
        <f t="shared" si="0"/>
        <v>213.84</v>
      </c>
      <c r="I124" s="8" t="s">
        <v>150</v>
      </c>
      <c r="J124" s="10">
        <v>1</v>
      </c>
      <c r="K124" s="7" t="s">
        <v>16</v>
      </c>
      <c r="L124" s="12">
        <v>237.6</v>
      </c>
      <c r="M124" s="10">
        <f t="shared" si="1"/>
        <v>237.6</v>
      </c>
      <c r="O124" s="1"/>
      <c r="P124" s="1"/>
      <c r="Q124" s="1"/>
      <c r="R124" s="1"/>
      <c r="S124" s="1"/>
    </row>
    <row r="125" spans="3:19" x14ac:dyDescent="0.25">
      <c r="C125" s="8" t="s">
        <v>151</v>
      </c>
      <c r="D125" s="10">
        <v>1</v>
      </c>
      <c r="E125" s="7" t="s">
        <v>16</v>
      </c>
      <c r="F125" s="12">
        <v>241.785</v>
      </c>
      <c r="G125" s="10">
        <f t="shared" si="0"/>
        <v>241.785</v>
      </c>
      <c r="I125" s="8" t="s">
        <v>151</v>
      </c>
      <c r="J125" s="10">
        <v>1</v>
      </c>
      <c r="K125" s="7" t="s">
        <v>16</v>
      </c>
      <c r="L125" s="12">
        <v>328.35</v>
      </c>
      <c r="M125" s="10">
        <f t="shared" si="1"/>
        <v>328.35</v>
      </c>
      <c r="O125" s="2" t="s">
        <v>39</v>
      </c>
      <c r="P125" s="1"/>
      <c r="Q125" s="1"/>
      <c r="R125" s="1"/>
      <c r="S125" s="1"/>
    </row>
    <row r="126" spans="3:19" x14ac:dyDescent="0.25">
      <c r="C126" s="8" t="s">
        <v>18</v>
      </c>
      <c r="D126" s="11">
        <v>0.45</v>
      </c>
      <c r="E126" s="7" t="s">
        <v>16</v>
      </c>
      <c r="F126" s="10">
        <v>900</v>
      </c>
      <c r="G126" s="10">
        <f t="shared" si="0"/>
        <v>405</v>
      </c>
      <c r="I126" s="8" t="s">
        <v>18</v>
      </c>
      <c r="J126" s="11">
        <v>0.45</v>
      </c>
      <c r="K126" s="7" t="s">
        <v>16</v>
      </c>
      <c r="L126" s="10">
        <v>900</v>
      </c>
      <c r="M126" s="10">
        <f t="shared" si="1"/>
        <v>405</v>
      </c>
      <c r="O126" s="1"/>
      <c r="P126" s="1"/>
      <c r="Q126" s="1"/>
      <c r="R126" s="1"/>
      <c r="S126" s="1"/>
    </row>
    <row r="127" spans="3:19" x14ac:dyDescent="0.25">
      <c r="C127" s="8" t="s">
        <v>92</v>
      </c>
      <c r="D127" s="10"/>
      <c r="E127" s="7" t="s">
        <v>16</v>
      </c>
      <c r="F127" s="10"/>
      <c r="G127" s="10">
        <v>135</v>
      </c>
      <c r="I127" s="8" t="s">
        <v>92</v>
      </c>
      <c r="J127" s="10"/>
      <c r="K127" s="7" t="s">
        <v>16</v>
      </c>
      <c r="L127" s="10"/>
      <c r="M127" s="10">
        <v>102</v>
      </c>
      <c r="O127" s="1" t="s">
        <v>64</v>
      </c>
      <c r="P127" s="1"/>
      <c r="Q127" s="1"/>
      <c r="R127" s="1"/>
      <c r="S127" s="1"/>
    </row>
    <row r="128" spans="3:19" x14ac:dyDescent="0.25">
      <c r="C128" s="8" t="s">
        <v>11</v>
      </c>
      <c r="D128" s="10"/>
      <c r="E128" s="7" t="s">
        <v>11</v>
      </c>
      <c r="F128" s="10"/>
      <c r="G128" s="10"/>
      <c r="I128" s="8" t="s">
        <v>11</v>
      </c>
      <c r="J128" s="10"/>
      <c r="K128" s="7" t="s">
        <v>11</v>
      </c>
      <c r="L128" s="10"/>
      <c r="M128" s="10"/>
      <c r="O128" s="2" t="s">
        <v>1</v>
      </c>
      <c r="P128" s="2" t="s">
        <v>2</v>
      </c>
      <c r="Q128" s="1"/>
      <c r="R128" s="1"/>
      <c r="S128" s="1"/>
    </row>
    <row r="129" spans="3:19" x14ac:dyDescent="0.25">
      <c r="C129" s="8" t="s">
        <v>19</v>
      </c>
      <c r="D129" s="10"/>
      <c r="E129" s="7" t="s">
        <v>11</v>
      </c>
      <c r="F129" s="10"/>
      <c r="G129" s="10"/>
      <c r="I129" s="8" t="s">
        <v>19</v>
      </c>
      <c r="J129" s="10"/>
      <c r="K129" s="7" t="s">
        <v>11</v>
      </c>
      <c r="L129" s="10"/>
      <c r="M129" s="10"/>
      <c r="O129" s="2" t="s">
        <v>3</v>
      </c>
      <c r="P129" s="2" t="s">
        <v>116</v>
      </c>
      <c r="Q129" s="1"/>
      <c r="R129" s="1"/>
      <c r="S129" s="1"/>
    </row>
    <row r="130" spans="3:19" x14ac:dyDescent="0.25">
      <c r="C130" s="8" t="s">
        <v>11</v>
      </c>
      <c r="D130" s="10"/>
      <c r="E130" s="7" t="s">
        <v>11</v>
      </c>
      <c r="F130" s="10"/>
      <c r="G130" s="10"/>
      <c r="I130" s="8" t="s">
        <v>11</v>
      </c>
      <c r="J130" s="10"/>
      <c r="K130" s="7" t="s">
        <v>11</v>
      </c>
      <c r="L130" s="10"/>
      <c r="M130" s="10"/>
      <c r="O130" s="2" t="s">
        <v>5</v>
      </c>
      <c r="P130" s="2" t="s">
        <v>135</v>
      </c>
      <c r="Q130" s="1"/>
      <c r="R130" s="1"/>
      <c r="S130" s="1"/>
    </row>
    <row r="131" spans="3:19" x14ac:dyDescent="0.25">
      <c r="C131" s="5" t="s">
        <v>20</v>
      </c>
      <c r="D131" s="6"/>
      <c r="E131" s="7" t="s">
        <v>11</v>
      </c>
      <c r="F131" s="6"/>
      <c r="G131" s="6">
        <f>SUM(G119:G130)</f>
        <v>9394.2989999999991</v>
      </c>
      <c r="I131" s="5" t="s">
        <v>20</v>
      </c>
      <c r="J131" s="6"/>
      <c r="K131" s="7" t="s">
        <v>11</v>
      </c>
      <c r="L131" s="6"/>
      <c r="M131" s="6">
        <f>SUM(M119:M130)</f>
        <v>9755.4030000000002</v>
      </c>
      <c r="O131" s="2" t="s">
        <v>7</v>
      </c>
      <c r="P131" s="2" t="s">
        <v>117</v>
      </c>
      <c r="Q131" s="1"/>
      <c r="R131" s="1"/>
      <c r="S131" s="1"/>
    </row>
    <row r="132" spans="3:19" x14ac:dyDescent="0.25">
      <c r="C132" s="8" t="s">
        <v>11</v>
      </c>
      <c r="D132" s="10"/>
      <c r="E132" s="7" t="s">
        <v>11</v>
      </c>
      <c r="F132" s="10"/>
      <c r="G132" s="10"/>
      <c r="I132" s="8" t="s">
        <v>11</v>
      </c>
      <c r="J132" s="10"/>
      <c r="K132" s="7" t="s">
        <v>11</v>
      </c>
      <c r="L132" s="10"/>
      <c r="M132" s="10"/>
      <c r="O132" s="1"/>
      <c r="P132" s="1"/>
      <c r="Q132" s="1"/>
      <c r="R132" s="1"/>
      <c r="S132" s="1"/>
    </row>
    <row r="133" spans="3:19" x14ac:dyDescent="0.25">
      <c r="C133" s="5" t="s">
        <v>21</v>
      </c>
      <c r="D133" s="6"/>
      <c r="E133" s="7" t="s">
        <v>11</v>
      </c>
      <c r="F133" s="6"/>
      <c r="G133" s="6"/>
      <c r="I133" s="5" t="s">
        <v>21</v>
      </c>
      <c r="J133" s="6"/>
      <c r="K133" s="7" t="s">
        <v>11</v>
      </c>
      <c r="L133" s="6"/>
      <c r="M133" s="6"/>
      <c r="O133" s="3" t="s">
        <v>9</v>
      </c>
      <c r="P133" s="4" t="s">
        <v>10</v>
      </c>
      <c r="Q133" s="4" t="s">
        <v>11</v>
      </c>
      <c r="R133" s="4" t="s">
        <v>12</v>
      </c>
      <c r="S133" s="4" t="s">
        <v>13</v>
      </c>
    </row>
    <row r="134" spans="3:19" x14ac:dyDescent="0.25">
      <c r="C134" s="8" t="s">
        <v>94</v>
      </c>
      <c r="D134" s="10">
        <v>-777</v>
      </c>
      <c r="E134" s="7" t="s">
        <v>23</v>
      </c>
      <c r="F134" s="11"/>
      <c r="G134" s="10"/>
      <c r="I134" s="8" t="s">
        <v>94</v>
      </c>
      <c r="J134" s="10">
        <v>-777</v>
      </c>
      <c r="K134" s="7" t="s">
        <v>23</v>
      </c>
      <c r="L134" s="11"/>
      <c r="M134" s="10"/>
      <c r="O134" s="1"/>
      <c r="P134" s="1"/>
      <c r="Q134" s="1"/>
      <c r="R134" s="1"/>
      <c r="S134" s="1"/>
    </row>
    <row r="135" spans="3:19" x14ac:dyDescent="0.25">
      <c r="C135" s="8" t="s">
        <v>95</v>
      </c>
      <c r="D135" s="10"/>
      <c r="E135" s="7" t="s">
        <v>23</v>
      </c>
      <c r="F135" s="10"/>
      <c r="G135" s="10">
        <v>-240</v>
      </c>
      <c r="I135" s="8" t="s">
        <v>95</v>
      </c>
      <c r="J135" s="10"/>
      <c r="K135" s="7" t="s">
        <v>23</v>
      </c>
      <c r="L135" s="10"/>
      <c r="M135" s="10">
        <v>-240</v>
      </c>
      <c r="O135" s="2" t="s">
        <v>137</v>
      </c>
      <c r="P135" s="1"/>
      <c r="Q135" s="1"/>
      <c r="R135" s="1"/>
      <c r="S135" s="1"/>
    </row>
    <row r="136" spans="3:19" x14ac:dyDescent="0.25">
      <c r="C136" s="8" t="s">
        <v>96</v>
      </c>
      <c r="D136" s="10"/>
      <c r="E136" s="7" t="s">
        <v>23</v>
      </c>
      <c r="F136" s="10"/>
      <c r="G136" s="10">
        <v>-120</v>
      </c>
      <c r="I136" s="8" t="s">
        <v>96</v>
      </c>
      <c r="J136" s="10"/>
      <c r="K136" s="7" t="s">
        <v>23</v>
      </c>
      <c r="L136" s="10"/>
      <c r="M136" s="10">
        <v>-120</v>
      </c>
      <c r="O136" s="2" t="s">
        <v>153</v>
      </c>
      <c r="P136" s="1"/>
      <c r="Q136" s="1"/>
      <c r="R136" s="1"/>
      <c r="S136" s="1"/>
    </row>
    <row r="137" spans="3:19" x14ac:dyDescent="0.25">
      <c r="C137" s="8" t="s">
        <v>71</v>
      </c>
      <c r="D137" s="10">
        <v>-2450</v>
      </c>
      <c r="E137" s="7" t="s">
        <v>27</v>
      </c>
      <c r="F137" s="11">
        <v>1.25</v>
      </c>
      <c r="G137" s="10">
        <f>D137*F137</f>
        <v>-3062.5</v>
      </c>
      <c r="I137" s="8" t="s">
        <v>71</v>
      </c>
      <c r="J137" s="10">
        <v>-2450</v>
      </c>
      <c r="K137" s="7" t="s">
        <v>27</v>
      </c>
      <c r="L137" s="11">
        <v>1.25</v>
      </c>
      <c r="M137" s="10">
        <f>J137*L137</f>
        <v>-3062.5</v>
      </c>
      <c r="O137" s="2" t="s">
        <v>139</v>
      </c>
      <c r="P137" s="1"/>
      <c r="Q137" s="1"/>
      <c r="R137" s="1"/>
      <c r="S137" s="1"/>
    </row>
    <row r="138" spans="3:19" x14ac:dyDescent="0.25">
      <c r="C138" s="8" t="s">
        <v>70</v>
      </c>
      <c r="D138" s="10">
        <v>-1409</v>
      </c>
      <c r="E138" s="7" t="s">
        <v>27</v>
      </c>
      <c r="F138" s="11">
        <v>1.43</v>
      </c>
      <c r="G138" s="10">
        <f>D138*F138</f>
        <v>-2014.87</v>
      </c>
      <c r="I138" s="8" t="s">
        <v>70</v>
      </c>
      <c r="J138" s="10">
        <v>-1409</v>
      </c>
      <c r="K138" s="7" t="s">
        <v>27</v>
      </c>
      <c r="L138" s="11">
        <v>1.38</v>
      </c>
      <c r="M138" s="10">
        <f>J138*L138</f>
        <v>-1944.4199999999998</v>
      </c>
      <c r="O138" s="2" t="s">
        <v>140</v>
      </c>
      <c r="P138" s="1"/>
      <c r="Q138" s="1"/>
      <c r="R138" s="1"/>
      <c r="S138" s="1"/>
    </row>
    <row r="139" spans="3:19" x14ac:dyDescent="0.25">
      <c r="C139" s="8" t="s">
        <v>26</v>
      </c>
      <c r="D139" s="10">
        <v>-503</v>
      </c>
      <c r="E139" s="7" t="s">
        <v>27</v>
      </c>
      <c r="F139" s="11">
        <v>1.25</v>
      </c>
      <c r="G139" s="10">
        <f>D139*F139</f>
        <v>-628.75</v>
      </c>
      <c r="I139" s="8" t="s">
        <v>26</v>
      </c>
      <c r="J139" s="10">
        <v>-503</v>
      </c>
      <c r="K139" s="7" t="s">
        <v>27</v>
      </c>
      <c r="L139" s="11">
        <v>1.25</v>
      </c>
      <c r="M139" s="10">
        <f>J139*L139</f>
        <v>-628.75</v>
      </c>
      <c r="O139" s="1"/>
      <c r="P139" s="1"/>
      <c r="Q139" s="1"/>
      <c r="R139" s="1"/>
      <c r="S139" s="1"/>
    </row>
    <row r="140" spans="3:19" x14ac:dyDescent="0.25">
      <c r="C140" s="8" t="s">
        <v>97</v>
      </c>
      <c r="D140" s="10">
        <v>-1336</v>
      </c>
      <c r="E140" s="7" t="s">
        <v>23</v>
      </c>
      <c r="F140" s="11">
        <v>0.85</v>
      </c>
      <c r="G140" s="10">
        <f>D140*F140</f>
        <v>-1135.5999999999999</v>
      </c>
      <c r="I140" s="8" t="s">
        <v>97</v>
      </c>
      <c r="J140" s="10">
        <v>-1336</v>
      </c>
      <c r="K140" s="7" t="s">
        <v>23</v>
      </c>
      <c r="L140" s="11">
        <v>0.85</v>
      </c>
      <c r="M140" s="10">
        <f>J140*L140</f>
        <v>-1135.5999999999999</v>
      </c>
      <c r="O140" s="2" t="s">
        <v>39</v>
      </c>
      <c r="P140" s="1"/>
      <c r="Q140" s="1"/>
      <c r="R140" s="1"/>
      <c r="S140" s="1"/>
    </row>
    <row r="141" spans="3:19" x14ac:dyDescent="0.25">
      <c r="C141" s="5" t="s">
        <v>29</v>
      </c>
      <c r="D141" s="6"/>
      <c r="E141" s="7" t="s">
        <v>11</v>
      </c>
      <c r="F141" s="6"/>
      <c r="G141" s="6">
        <f>SUM(G134:G140)</f>
        <v>-7201.7199999999993</v>
      </c>
      <c r="I141" s="5" t="s">
        <v>29</v>
      </c>
      <c r="J141" s="6"/>
      <c r="K141" s="7" t="s">
        <v>11</v>
      </c>
      <c r="L141" s="6"/>
      <c r="M141" s="6">
        <f>SUM(M134:M140)</f>
        <v>-7131.27</v>
      </c>
      <c r="O141" s="1"/>
      <c r="P141" s="1"/>
      <c r="Q141" s="1"/>
      <c r="R141" s="1"/>
      <c r="S141" s="1"/>
    </row>
    <row r="142" spans="3:19" x14ac:dyDescent="0.25">
      <c r="C142" s="8" t="s">
        <v>11</v>
      </c>
      <c r="D142" s="10"/>
      <c r="E142" s="7" t="s">
        <v>11</v>
      </c>
      <c r="F142" s="10"/>
      <c r="G142" s="10"/>
      <c r="I142" s="8" t="s">
        <v>11</v>
      </c>
      <c r="J142" s="10"/>
      <c r="K142" s="7" t="s">
        <v>11</v>
      </c>
      <c r="L142" s="10"/>
      <c r="M142" s="10"/>
      <c r="O142" s="1" t="s">
        <v>78</v>
      </c>
      <c r="P142" s="1"/>
      <c r="Q142" s="1"/>
      <c r="R142" s="1"/>
      <c r="S142" s="1"/>
    </row>
    <row r="143" spans="3:19" x14ac:dyDescent="0.25">
      <c r="C143" s="8" t="s">
        <v>30</v>
      </c>
      <c r="D143" s="10"/>
      <c r="E143" s="7" t="s">
        <v>31</v>
      </c>
      <c r="F143" s="10"/>
      <c r="G143" s="10">
        <v>-400</v>
      </c>
      <c r="I143" s="8" t="s">
        <v>30</v>
      </c>
      <c r="J143" s="10"/>
      <c r="K143" s="7" t="s">
        <v>31</v>
      </c>
      <c r="L143" s="10"/>
      <c r="M143" s="10">
        <v>-400</v>
      </c>
      <c r="O143" s="2" t="s">
        <v>1</v>
      </c>
      <c r="P143" s="2" t="s">
        <v>2</v>
      </c>
      <c r="Q143" s="1"/>
      <c r="R143" s="1"/>
      <c r="S143" s="1"/>
    </row>
    <row r="144" spans="3:19" x14ac:dyDescent="0.25">
      <c r="C144" s="8" t="s">
        <v>98</v>
      </c>
      <c r="D144" s="10"/>
      <c r="E144" s="7" t="s">
        <v>31</v>
      </c>
      <c r="F144" s="10"/>
      <c r="G144" s="10">
        <v>-100</v>
      </c>
      <c r="I144" s="8" t="s">
        <v>98</v>
      </c>
      <c r="J144" s="10"/>
      <c r="K144" s="7" t="s">
        <v>31</v>
      </c>
      <c r="L144" s="10"/>
      <c r="M144" s="10">
        <v>-100</v>
      </c>
      <c r="O144" s="2" t="s">
        <v>3</v>
      </c>
      <c r="P144" s="2" t="s">
        <v>116</v>
      </c>
      <c r="Q144" s="1"/>
      <c r="R144" s="1"/>
      <c r="S144" s="1"/>
    </row>
    <row r="145" spans="3:19" x14ac:dyDescent="0.25">
      <c r="C145" s="8" t="s">
        <v>99</v>
      </c>
      <c r="D145" s="10"/>
      <c r="E145" s="7" t="s">
        <v>31</v>
      </c>
      <c r="F145" s="10"/>
      <c r="G145" s="10">
        <v>-35</v>
      </c>
      <c r="I145" s="8" t="s">
        <v>99</v>
      </c>
      <c r="J145" s="10"/>
      <c r="K145" s="7" t="s">
        <v>31</v>
      </c>
      <c r="L145" s="10"/>
      <c r="M145" s="10">
        <v>-35</v>
      </c>
      <c r="O145" s="2" t="s">
        <v>5</v>
      </c>
      <c r="P145" s="2" t="s">
        <v>135</v>
      </c>
      <c r="Q145" s="1"/>
      <c r="R145" s="1"/>
      <c r="S145" s="1"/>
    </row>
    <row r="146" spans="3:19" x14ac:dyDescent="0.25">
      <c r="C146" s="8" t="s">
        <v>100</v>
      </c>
      <c r="D146" s="10"/>
      <c r="E146" s="7" t="s">
        <v>31</v>
      </c>
      <c r="F146" s="10"/>
      <c r="G146" s="10">
        <v>-50</v>
      </c>
      <c r="I146" s="8" t="s">
        <v>100</v>
      </c>
      <c r="J146" s="10"/>
      <c r="K146" s="7" t="s">
        <v>31</v>
      </c>
      <c r="L146" s="10"/>
      <c r="M146" s="10">
        <v>-50</v>
      </c>
      <c r="O146" s="2" t="s">
        <v>7</v>
      </c>
      <c r="P146" s="2" t="s">
        <v>117</v>
      </c>
      <c r="Q146" s="1"/>
      <c r="R146" s="1"/>
      <c r="S146" s="1"/>
    </row>
    <row r="147" spans="3:19" x14ac:dyDescent="0.25">
      <c r="C147" s="8" t="s">
        <v>34</v>
      </c>
      <c r="D147" s="10"/>
      <c r="E147" s="7" t="s">
        <v>23</v>
      </c>
      <c r="F147" s="10"/>
      <c r="G147" s="10">
        <v>-310</v>
      </c>
      <c r="I147" s="8" t="s">
        <v>34</v>
      </c>
      <c r="J147" s="10"/>
      <c r="K147" s="7" t="s">
        <v>23</v>
      </c>
      <c r="L147" s="10"/>
      <c r="M147" s="10">
        <v>-310</v>
      </c>
      <c r="O147" s="1"/>
      <c r="P147" s="1"/>
      <c r="Q147" s="1"/>
      <c r="R147" s="1"/>
      <c r="S147" s="1"/>
    </row>
    <row r="148" spans="3:19" x14ac:dyDescent="0.25">
      <c r="C148" s="8" t="s">
        <v>35</v>
      </c>
      <c r="D148" s="10"/>
      <c r="E148" s="7" t="s">
        <v>11</v>
      </c>
      <c r="F148" s="10"/>
      <c r="G148" s="10">
        <v>-300</v>
      </c>
      <c r="I148" s="8" t="s">
        <v>35</v>
      </c>
      <c r="J148" s="10"/>
      <c r="K148" s="7" t="s">
        <v>11</v>
      </c>
      <c r="L148" s="10"/>
      <c r="M148" s="10">
        <v>-300</v>
      </c>
      <c r="O148" s="3" t="s">
        <v>9</v>
      </c>
      <c r="P148" s="4" t="s">
        <v>10</v>
      </c>
      <c r="Q148" s="4" t="s">
        <v>11</v>
      </c>
      <c r="R148" s="4" t="s">
        <v>12</v>
      </c>
      <c r="S148" s="4" t="s">
        <v>13</v>
      </c>
    </row>
    <row r="149" spans="3:19" x14ac:dyDescent="0.25">
      <c r="C149" s="5" t="s">
        <v>36</v>
      </c>
      <c r="D149" s="6"/>
      <c r="E149" s="7" t="s">
        <v>11</v>
      </c>
      <c r="F149" s="6"/>
      <c r="G149" s="6">
        <f>SUM(G143:G148)</f>
        <v>-1195</v>
      </c>
      <c r="I149" s="5" t="s">
        <v>36</v>
      </c>
      <c r="J149" s="6"/>
      <c r="K149" s="7" t="s">
        <v>11</v>
      </c>
      <c r="L149" s="6"/>
      <c r="M149" s="6">
        <f>SUM(M143:M148)</f>
        <v>-1195</v>
      </c>
      <c r="O149" s="5" t="s">
        <v>14</v>
      </c>
      <c r="P149" s="6"/>
      <c r="Q149" s="7" t="s">
        <v>11</v>
      </c>
      <c r="R149" s="6"/>
      <c r="S149" s="6"/>
    </row>
    <row r="150" spans="3:19" x14ac:dyDescent="0.25">
      <c r="C150" s="5" t="s">
        <v>37</v>
      </c>
      <c r="D150" s="6"/>
      <c r="E150" s="7" t="s">
        <v>11</v>
      </c>
      <c r="F150" s="6"/>
      <c r="G150" s="6">
        <f>SUM(G141,G149)</f>
        <v>-8396.7199999999993</v>
      </c>
      <c r="I150" s="5" t="s">
        <v>37</v>
      </c>
      <c r="J150" s="6"/>
      <c r="K150" s="7" t="s">
        <v>11</v>
      </c>
      <c r="L150" s="6"/>
      <c r="M150" s="6">
        <f>SUM(M141,M149)</f>
        <v>-8326.27</v>
      </c>
      <c r="O150" s="8" t="s">
        <v>15</v>
      </c>
      <c r="P150" s="11">
        <v>-1.03</v>
      </c>
      <c r="Q150" s="7" t="s">
        <v>16</v>
      </c>
      <c r="R150" s="10">
        <v>1500</v>
      </c>
      <c r="S150" s="10">
        <f>P150*R150</f>
        <v>-1545</v>
      </c>
    </row>
    <row r="151" spans="3:19" x14ac:dyDescent="0.25">
      <c r="C151" s="5" t="s">
        <v>101</v>
      </c>
      <c r="D151" s="6"/>
      <c r="E151" s="7" t="s">
        <v>11</v>
      </c>
      <c r="F151" s="6"/>
      <c r="G151" s="6">
        <f>SUM(G131,G150)</f>
        <v>997.57899999999972</v>
      </c>
      <c r="I151" s="5" t="s">
        <v>101</v>
      </c>
      <c r="J151" s="6"/>
      <c r="K151" s="7" t="s">
        <v>11</v>
      </c>
      <c r="L151" s="6"/>
      <c r="M151" s="6">
        <f>SUM(M131,M150)</f>
        <v>1429.1329999999998</v>
      </c>
      <c r="O151" s="8" t="s">
        <v>65</v>
      </c>
      <c r="P151" s="11">
        <v>0.96</v>
      </c>
      <c r="Q151" s="7" t="s">
        <v>16</v>
      </c>
      <c r="R151" s="10">
        <v>6705</v>
      </c>
      <c r="S151" s="10">
        <f>P151*R151</f>
        <v>6436.8</v>
      </c>
    </row>
    <row r="152" spans="3:19" x14ac:dyDescent="0.25">
      <c r="C152" s="1"/>
      <c r="D152" s="1"/>
      <c r="E152" s="1"/>
      <c r="F152" s="1"/>
      <c r="G152" s="1"/>
      <c r="I152" s="1"/>
      <c r="J152" s="1"/>
      <c r="K152" s="1"/>
      <c r="L152" s="1"/>
      <c r="M152" s="1"/>
      <c r="O152" s="8" t="s">
        <v>66</v>
      </c>
      <c r="P152" s="11">
        <v>0.96</v>
      </c>
      <c r="Q152" s="7" t="s">
        <v>16</v>
      </c>
      <c r="R152" s="10">
        <v>900</v>
      </c>
      <c r="S152" s="10">
        <f>P152*R152</f>
        <v>864</v>
      </c>
    </row>
    <row r="153" spans="3:19" x14ac:dyDescent="0.25">
      <c r="C153" s="2" t="s">
        <v>152</v>
      </c>
      <c r="D153" s="1"/>
      <c r="E153" s="1"/>
      <c r="F153" s="1"/>
      <c r="G153" s="1"/>
      <c r="I153" s="2" t="s">
        <v>152</v>
      </c>
      <c r="J153" s="1"/>
      <c r="K153" s="1"/>
      <c r="L153" s="1"/>
      <c r="M153" s="1"/>
      <c r="O153" s="8" t="s">
        <v>67</v>
      </c>
      <c r="P153" s="11">
        <v>0.96</v>
      </c>
      <c r="Q153" s="7" t="s">
        <v>16</v>
      </c>
      <c r="R153" s="10">
        <v>900</v>
      </c>
      <c r="S153" s="10">
        <f>P153*R153</f>
        <v>864</v>
      </c>
    </row>
    <row r="154" spans="3:19" x14ac:dyDescent="0.25">
      <c r="C154" s="1"/>
      <c r="D154" s="1"/>
      <c r="E154" s="1"/>
      <c r="F154" s="1"/>
      <c r="G154" s="1"/>
      <c r="I154" s="1"/>
      <c r="J154" s="1"/>
      <c r="K154" s="1"/>
      <c r="L154" s="1"/>
      <c r="M154" s="1"/>
      <c r="O154" s="8" t="s">
        <v>11</v>
      </c>
      <c r="P154" s="10"/>
      <c r="Q154" s="7" t="s">
        <v>11</v>
      </c>
      <c r="R154" s="10"/>
      <c r="S154" s="10"/>
    </row>
    <row r="155" spans="3:19" x14ac:dyDescent="0.25">
      <c r="C155" s="2" t="s">
        <v>39</v>
      </c>
      <c r="D155" s="1"/>
      <c r="E155" s="1"/>
      <c r="F155" s="1"/>
      <c r="G155" s="1"/>
      <c r="I155" s="2" t="s">
        <v>39</v>
      </c>
      <c r="J155" s="1"/>
      <c r="K155" s="1"/>
      <c r="L155" s="1"/>
      <c r="M155" s="1"/>
      <c r="O155" s="8" t="s">
        <v>19</v>
      </c>
      <c r="P155" s="10"/>
      <c r="Q155" s="7" t="s">
        <v>11</v>
      </c>
      <c r="R155" s="10"/>
      <c r="S155" s="10"/>
    </row>
    <row r="156" spans="3:19" x14ac:dyDescent="0.25">
      <c r="C156" s="1"/>
      <c r="D156" s="1"/>
      <c r="E156" s="1"/>
      <c r="F156" s="1"/>
      <c r="G156" s="1"/>
      <c r="I156" s="1"/>
      <c r="J156" s="1"/>
      <c r="K156" s="1"/>
      <c r="L156" s="1"/>
      <c r="M156" s="1"/>
      <c r="O156" s="8" t="s">
        <v>11</v>
      </c>
      <c r="P156" s="10"/>
      <c r="Q156" s="7" t="s">
        <v>11</v>
      </c>
      <c r="R156" s="10"/>
      <c r="S156" s="10"/>
    </row>
    <row r="157" spans="3:19" x14ac:dyDescent="0.25">
      <c r="C157" s="1" t="s">
        <v>104</v>
      </c>
      <c r="D157" s="1"/>
      <c r="E157" s="1"/>
      <c r="F157" s="1"/>
      <c r="G157" s="1"/>
      <c r="I157" s="1" t="s">
        <v>104</v>
      </c>
      <c r="J157" s="1"/>
      <c r="K157" s="1"/>
      <c r="L157" s="1"/>
      <c r="M157" s="1"/>
      <c r="O157" s="5" t="s">
        <v>20</v>
      </c>
      <c r="P157" s="6"/>
      <c r="Q157" s="7" t="s">
        <v>11</v>
      </c>
      <c r="R157" s="6"/>
      <c r="S157" s="6">
        <f>SUM(S150:S156)</f>
        <v>6619.8</v>
      </c>
    </row>
    <row r="158" spans="3:19" x14ac:dyDescent="0.25">
      <c r="C158" s="2" t="s">
        <v>1</v>
      </c>
      <c r="D158" s="2" t="s">
        <v>2</v>
      </c>
      <c r="E158" s="1"/>
      <c r="F158" s="1"/>
      <c r="G158" s="1"/>
      <c r="I158" s="2" t="s">
        <v>1</v>
      </c>
      <c r="J158" s="2" t="s">
        <v>2</v>
      </c>
      <c r="K158" s="1"/>
      <c r="L158" s="1"/>
      <c r="M158" s="1"/>
      <c r="O158" s="8" t="s">
        <v>11</v>
      </c>
      <c r="P158" s="10"/>
      <c r="Q158" s="7" t="s">
        <v>11</v>
      </c>
      <c r="R158" s="10"/>
      <c r="S158" s="10"/>
    </row>
    <row r="159" spans="3:19" x14ac:dyDescent="0.25">
      <c r="C159" s="2" t="s">
        <v>3</v>
      </c>
      <c r="D159" s="2" t="s">
        <v>4</v>
      </c>
      <c r="E159" s="1"/>
      <c r="F159" s="1"/>
      <c r="G159" s="1"/>
      <c r="I159" s="2" t="s">
        <v>3</v>
      </c>
      <c r="J159" s="2" t="s">
        <v>115</v>
      </c>
      <c r="K159" s="1"/>
      <c r="L159" s="1"/>
      <c r="M159" s="1"/>
      <c r="O159" s="5" t="s">
        <v>21</v>
      </c>
      <c r="P159" s="6"/>
      <c r="Q159" s="7" t="s">
        <v>11</v>
      </c>
      <c r="R159" s="6"/>
      <c r="S159" s="6"/>
    </row>
    <row r="160" spans="3:19" x14ac:dyDescent="0.25">
      <c r="C160" s="2" t="s">
        <v>5</v>
      </c>
      <c r="D160" s="2" t="s">
        <v>135</v>
      </c>
      <c r="E160" s="1"/>
      <c r="F160" s="1"/>
      <c r="G160" s="1"/>
      <c r="I160" s="2" t="s">
        <v>5</v>
      </c>
      <c r="J160" s="2" t="s">
        <v>135</v>
      </c>
      <c r="K160" s="1"/>
      <c r="L160" s="1"/>
      <c r="M160" s="1"/>
      <c r="O160" s="8" t="s">
        <v>69</v>
      </c>
      <c r="P160" s="10"/>
      <c r="Q160" s="7" t="s">
        <v>23</v>
      </c>
      <c r="R160" s="10"/>
      <c r="S160" s="10">
        <v>-220</v>
      </c>
    </row>
    <row r="161" spans="3:19" x14ac:dyDescent="0.25">
      <c r="C161" s="1"/>
      <c r="D161" s="1"/>
      <c r="E161" s="1"/>
      <c r="F161" s="1"/>
      <c r="G161" s="1"/>
      <c r="I161" s="1"/>
      <c r="J161" s="1"/>
      <c r="K161" s="1"/>
      <c r="L161" s="1"/>
      <c r="M161" s="1"/>
      <c r="O161" s="5" t="s">
        <v>29</v>
      </c>
      <c r="P161" s="6"/>
      <c r="Q161" s="7" t="s">
        <v>11</v>
      </c>
      <c r="R161" s="6"/>
      <c r="S161" s="6">
        <f>SUM(S160:S160)</f>
        <v>-220</v>
      </c>
    </row>
    <row r="162" spans="3:19" x14ac:dyDescent="0.25">
      <c r="C162" s="3" t="s">
        <v>9</v>
      </c>
      <c r="D162" s="4" t="s">
        <v>10</v>
      </c>
      <c r="E162" s="4" t="s">
        <v>11</v>
      </c>
      <c r="F162" s="4" t="s">
        <v>12</v>
      </c>
      <c r="G162" s="4" t="s">
        <v>13</v>
      </c>
      <c r="I162" s="3" t="s">
        <v>9</v>
      </c>
      <c r="J162" s="4" t="s">
        <v>10</v>
      </c>
      <c r="K162" s="4" t="s">
        <v>11</v>
      </c>
      <c r="L162" s="4" t="s">
        <v>12</v>
      </c>
      <c r="M162" s="4" t="s">
        <v>13</v>
      </c>
      <c r="O162" s="8" t="s">
        <v>30</v>
      </c>
      <c r="P162" s="10"/>
      <c r="Q162" s="7" t="s">
        <v>31</v>
      </c>
      <c r="R162" s="10"/>
      <c r="S162" s="10">
        <v>-110</v>
      </c>
    </row>
    <row r="163" spans="3:19" x14ac:dyDescent="0.25">
      <c r="C163" s="1"/>
      <c r="D163" s="1"/>
      <c r="E163" s="1"/>
      <c r="F163" s="1"/>
      <c r="G163" s="1"/>
      <c r="I163" s="1"/>
      <c r="J163" s="1"/>
      <c r="K163" s="1"/>
      <c r="L163" s="1"/>
      <c r="M163" s="1"/>
      <c r="O163" s="8" t="s">
        <v>33</v>
      </c>
      <c r="P163" s="10"/>
      <c r="Q163" s="7" t="s">
        <v>31</v>
      </c>
      <c r="R163" s="10"/>
      <c r="S163" s="10">
        <v>-165</v>
      </c>
    </row>
    <row r="164" spans="3:19" x14ac:dyDescent="0.25">
      <c r="C164" s="1"/>
      <c r="D164" s="1"/>
      <c r="E164" s="1"/>
      <c r="F164" s="1"/>
      <c r="G164" s="1"/>
      <c r="I164" s="1"/>
      <c r="J164" s="1"/>
      <c r="K164" s="1"/>
      <c r="L164" s="1"/>
      <c r="M164" s="1"/>
      <c r="O164" s="8" t="s">
        <v>34</v>
      </c>
      <c r="P164" s="12">
        <v>-700</v>
      </c>
      <c r="Q164" s="7" t="s">
        <v>23</v>
      </c>
      <c r="R164" s="11">
        <v>0.85</v>
      </c>
      <c r="S164" s="10">
        <f>P164*R164</f>
        <v>-595</v>
      </c>
    </row>
    <row r="165" spans="3:19" x14ac:dyDescent="0.25">
      <c r="C165" s="1"/>
      <c r="D165" s="1"/>
      <c r="E165" s="1"/>
      <c r="F165" s="1"/>
      <c r="G165" s="1"/>
      <c r="I165" s="1"/>
      <c r="J165" s="1"/>
      <c r="K165" s="1"/>
      <c r="L165" s="1"/>
      <c r="M165" s="1"/>
      <c r="O165" s="8" t="s">
        <v>72</v>
      </c>
      <c r="P165" s="10"/>
      <c r="Q165" s="7" t="s">
        <v>11</v>
      </c>
      <c r="R165" s="10"/>
      <c r="S165" s="10">
        <v>-250</v>
      </c>
    </row>
    <row r="166" spans="3:19" x14ac:dyDescent="0.25">
      <c r="C166" s="2" t="s">
        <v>39</v>
      </c>
      <c r="D166" s="1"/>
      <c r="E166" s="1"/>
      <c r="F166" s="1"/>
      <c r="G166" s="1"/>
      <c r="I166" s="2" t="s">
        <v>39</v>
      </c>
      <c r="J166" s="1"/>
      <c r="K166" s="1"/>
      <c r="L166" s="1"/>
      <c r="M166" s="1"/>
      <c r="O166" s="5" t="s">
        <v>36</v>
      </c>
      <c r="P166" s="6"/>
      <c r="Q166" s="7" t="s">
        <v>11</v>
      </c>
      <c r="R166" s="6"/>
      <c r="S166" s="6">
        <f>SUM(S162:S165)</f>
        <v>-1120</v>
      </c>
    </row>
    <row r="167" spans="3:19" x14ac:dyDescent="0.25">
      <c r="C167" s="1"/>
      <c r="D167" s="1"/>
      <c r="E167" s="1"/>
      <c r="F167" s="1"/>
      <c r="G167" s="1"/>
      <c r="I167" s="1"/>
      <c r="J167" s="1"/>
      <c r="K167" s="1"/>
      <c r="L167" s="1"/>
      <c r="M167" s="1"/>
      <c r="O167" s="5" t="s">
        <v>37</v>
      </c>
      <c r="P167" s="6"/>
      <c r="Q167" s="7" t="s">
        <v>11</v>
      </c>
      <c r="R167" s="6"/>
      <c r="S167" s="6">
        <f>SUM(S161,S166)</f>
        <v>-1340</v>
      </c>
    </row>
    <row r="168" spans="3:19" x14ac:dyDescent="0.25">
      <c r="C168" s="2" t="s">
        <v>111</v>
      </c>
      <c r="D168" s="1"/>
      <c r="E168" s="1"/>
      <c r="F168" s="1"/>
      <c r="G168" s="1"/>
      <c r="I168" s="2" t="s">
        <v>111</v>
      </c>
      <c r="J168" s="1"/>
      <c r="K168" s="1"/>
      <c r="L168" s="1"/>
      <c r="M168" s="1"/>
      <c r="O168" s="5" t="s">
        <v>73</v>
      </c>
      <c r="P168" s="6"/>
      <c r="Q168" s="7" t="s">
        <v>11</v>
      </c>
      <c r="R168" s="6"/>
      <c r="S168" s="6">
        <f>SUM(S157,S167)</f>
        <v>5279.8</v>
      </c>
    </row>
    <row r="169" spans="3:19" x14ac:dyDescent="0.25">
      <c r="C169" s="2" t="s">
        <v>112</v>
      </c>
      <c r="D169" s="1"/>
      <c r="E169" s="1"/>
      <c r="F169" s="1"/>
      <c r="G169" s="1"/>
      <c r="I169" s="2" t="s">
        <v>112</v>
      </c>
      <c r="J169" s="1"/>
      <c r="K169" s="1"/>
      <c r="L169" s="1"/>
      <c r="M169" s="1"/>
      <c r="O169" s="1"/>
      <c r="P169" s="1"/>
      <c r="Q169" s="1"/>
      <c r="R169" s="1"/>
      <c r="S169" s="1"/>
    </row>
    <row r="170" spans="3:19" x14ac:dyDescent="0.25">
      <c r="C170" s="1"/>
      <c r="D170" s="1"/>
      <c r="E170" s="1"/>
      <c r="F170" s="1"/>
      <c r="G170" s="1"/>
      <c r="I170" s="1"/>
      <c r="J170" s="1"/>
      <c r="K170" s="1"/>
      <c r="L170" s="1"/>
      <c r="M170" s="1"/>
      <c r="O170" s="1"/>
      <c r="P170" s="1"/>
      <c r="Q170" s="1"/>
      <c r="R170" s="1"/>
      <c r="S170" s="1"/>
    </row>
    <row r="171" spans="3:19" x14ac:dyDescent="0.25">
      <c r="C171" s="2" t="s">
        <v>113</v>
      </c>
      <c r="D171" s="1"/>
      <c r="E171" s="1"/>
      <c r="F171" s="1"/>
      <c r="G171" s="1"/>
      <c r="I171" s="2" t="s">
        <v>113</v>
      </c>
      <c r="J171" s="1"/>
      <c r="K171" s="1"/>
      <c r="L171" s="1"/>
      <c r="M171" s="1"/>
      <c r="O171" s="1"/>
      <c r="P171" s="1"/>
      <c r="Q171" s="1"/>
      <c r="R171" s="1"/>
      <c r="S171" s="1"/>
    </row>
    <row r="172" spans="3:19" x14ac:dyDescent="0.25">
      <c r="C172" s="2" t="s">
        <v>114</v>
      </c>
      <c r="D172" s="1"/>
      <c r="E172" s="1"/>
      <c r="F172" s="1"/>
      <c r="G172" s="1"/>
      <c r="I172" s="2" t="s">
        <v>114</v>
      </c>
      <c r="J172" s="1"/>
      <c r="K172" s="1"/>
      <c r="L172" s="1"/>
      <c r="M172" s="1"/>
      <c r="O172" s="2" t="s">
        <v>39</v>
      </c>
      <c r="P172" s="1"/>
      <c r="Q172" s="1"/>
      <c r="R172" s="1"/>
      <c r="S172" s="1"/>
    </row>
    <row r="173" spans="3:19" x14ac:dyDescent="0.25">
      <c r="O173" s="1"/>
      <c r="P173" s="1"/>
      <c r="Q173" s="1"/>
      <c r="R173" s="1"/>
      <c r="S173" s="1"/>
    </row>
    <row r="174" spans="3:19" x14ac:dyDescent="0.25">
      <c r="O174" s="1" t="s">
        <v>80</v>
      </c>
      <c r="P174" s="1"/>
      <c r="Q174" s="1"/>
      <c r="R174" s="1"/>
      <c r="S174" s="1"/>
    </row>
    <row r="175" spans="3:19" x14ac:dyDescent="0.25">
      <c r="O175" s="2" t="s">
        <v>1</v>
      </c>
      <c r="P175" s="2" t="s">
        <v>2</v>
      </c>
      <c r="Q175" s="1"/>
      <c r="R175" s="1"/>
      <c r="S175" s="1"/>
    </row>
    <row r="176" spans="3:19" x14ac:dyDescent="0.25">
      <c r="O176" s="2" t="s">
        <v>3</v>
      </c>
      <c r="P176" s="2" t="s">
        <v>116</v>
      </c>
      <c r="Q176" s="1"/>
      <c r="R176" s="1"/>
      <c r="S176" s="1"/>
    </row>
    <row r="177" spans="15:19" x14ac:dyDescent="0.25">
      <c r="O177" s="2" t="s">
        <v>5</v>
      </c>
      <c r="P177" s="2" t="s">
        <v>135</v>
      </c>
      <c r="Q177" s="1"/>
      <c r="R177" s="1"/>
      <c r="S177" s="1"/>
    </row>
    <row r="178" spans="15:19" x14ac:dyDescent="0.25">
      <c r="O178" s="2" t="s">
        <v>7</v>
      </c>
      <c r="P178" s="2" t="s">
        <v>117</v>
      </c>
      <c r="Q178" s="1"/>
      <c r="R178" s="1"/>
      <c r="S178" s="1"/>
    </row>
    <row r="179" spans="15:19" x14ac:dyDescent="0.25">
      <c r="O179" s="1"/>
      <c r="P179" s="1"/>
      <c r="Q179" s="1"/>
      <c r="R179" s="1"/>
      <c r="S179" s="1"/>
    </row>
    <row r="180" spans="15:19" x14ac:dyDescent="0.25">
      <c r="O180" s="3" t="s">
        <v>9</v>
      </c>
      <c r="P180" s="4" t="s">
        <v>10</v>
      </c>
      <c r="Q180" s="4" t="s">
        <v>11</v>
      </c>
      <c r="R180" s="4" t="s">
        <v>12</v>
      </c>
      <c r="S180" s="4" t="s">
        <v>13</v>
      </c>
    </row>
    <row r="181" spans="15:19" x14ac:dyDescent="0.25">
      <c r="O181" s="5" t="s">
        <v>14</v>
      </c>
      <c r="P181" s="6"/>
      <c r="Q181" s="7" t="s">
        <v>11</v>
      </c>
      <c r="R181" s="6"/>
      <c r="S181" s="6"/>
    </row>
    <row r="182" spans="15:19" x14ac:dyDescent="0.25">
      <c r="O182" s="8" t="s">
        <v>15</v>
      </c>
      <c r="P182" s="9">
        <v>-1.03</v>
      </c>
      <c r="Q182" s="7" t="s">
        <v>16</v>
      </c>
      <c r="R182" s="10">
        <v>800</v>
      </c>
      <c r="S182" s="10">
        <f>P182*R182</f>
        <v>-824</v>
      </c>
    </row>
    <row r="183" spans="15:19" x14ac:dyDescent="0.25">
      <c r="O183" s="8" t="s">
        <v>17</v>
      </c>
      <c r="P183" s="9">
        <v>0.98</v>
      </c>
      <c r="Q183" s="7" t="s">
        <v>16</v>
      </c>
      <c r="R183" s="10">
        <v>6960</v>
      </c>
      <c r="S183" s="10">
        <f>P183*R183</f>
        <v>6820.8</v>
      </c>
    </row>
    <row r="184" spans="15:19" x14ac:dyDescent="0.25">
      <c r="O184" s="8" t="s">
        <v>18</v>
      </c>
      <c r="P184" s="9">
        <v>0.98</v>
      </c>
      <c r="Q184" s="7" t="s">
        <v>16</v>
      </c>
      <c r="R184" s="10">
        <v>900</v>
      </c>
      <c r="S184" s="10">
        <f>P184*R184</f>
        <v>882</v>
      </c>
    </row>
    <row r="185" spans="15:19" x14ac:dyDescent="0.25">
      <c r="O185" s="8" t="s">
        <v>146</v>
      </c>
      <c r="P185" s="9">
        <v>0.98</v>
      </c>
      <c r="Q185" s="7" t="s">
        <v>16</v>
      </c>
      <c r="R185" s="10">
        <v>720</v>
      </c>
      <c r="S185" s="10">
        <f>P185*R185</f>
        <v>705.6</v>
      </c>
    </row>
    <row r="186" spans="15:19" x14ac:dyDescent="0.25">
      <c r="O186" s="8" t="s">
        <v>11</v>
      </c>
      <c r="P186" s="10"/>
      <c r="Q186" s="7" t="s">
        <v>11</v>
      </c>
      <c r="R186" s="10"/>
      <c r="S186" s="10"/>
    </row>
    <row r="187" spans="15:19" x14ac:dyDescent="0.25">
      <c r="O187" s="8" t="s">
        <v>19</v>
      </c>
      <c r="P187" s="10"/>
      <c r="Q187" s="7" t="s">
        <v>11</v>
      </c>
      <c r="R187" s="10"/>
      <c r="S187" s="10"/>
    </row>
    <row r="188" spans="15:19" x14ac:dyDescent="0.25">
      <c r="O188" s="8" t="s">
        <v>11</v>
      </c>
      <c r="P188" s="10"/>
      <c r="Q188" s="7" t="s">
        <v>11</v>
      </c>
      <c r="R188" s="10"/>
      <c r="S188" s="10"/>
    </row>
    <row r="189" spans="15:19" x14ac:dyDescent="0.25">
      <c r="O189" s="5" t="s">
        <v>20</v>
      </c>
      <c r="P189" s="6"/>
      <c r="Q189" s="7" t="s">
        <v>11</v>
      </c>
      <c r="R189" s="6"/>
      <c r="S189" s="6">
        <f>SUM(S182:S188)</f>
        <v>7584.4000000000005</v>
      </c>
    </row>
    <row r="190" spans="15:19" x14ac:dyDescent="0.25">
      <c r="O190" s="8" t="s">
        <v>11</v>
      </c>
      <c r="P190" s="10"/>
      <c r="Q190" s="7" t="s">
        <v>11</v>
      </c>
      <c r="R190" s="10"/>
      <c r="S190" s="10"/>
    </row>
    <row r="191" spans="15:19" x14ac:dyDescent="0.25">
      <c r="O191" s="5" t="s">
        <v>21</v>
      </c>
      <c r="P191" s="6"/>
      <c r="Q191" s="7" t="s">
        <v>11</v>
      </c>
      <c r="R191" s="6"/>
      <c r="S191" s="6"/>
    </row>
    <row r="192" spans="15:19" x14ac:dyDescent="0.25">
      <c r="O192" s="8" t="s">
        <v>69</v>
      </c>
      <c r="P192" s="10"/>
      <c r="Q192" s="7" t="s">
        <v>23</v>
      </c>
      <c r="R192" s="10"/>
      <c r="S192" s="10">
        <v>-220</v>
      </c>
    </row>
    <row r="193" spans="15:19" x14ac:dyDescent="0.25">
      <c r="O193" s="5" t="s">
        <v>29</v>
      </c>
      <c r="P193" s="6"/>
      <c r="Q193" s="7" t="s">
        <v>11</v>
      </c>
      <c r="R193" s="6"/>
      <c r="S193" s="6">
        <f>SUM(S192:S192)</f>
        <v>-220</v>
      </c>
    </row>
    <row r="194" spans="15:19" x14ac:dyDescent="0.25">
      <c r="O194" s="8" t="s">
        <v>30</v>
      </c>
      <c r="P194" s="10"/>
      <c r="Q194" s="7" t="s">
        <v>31</v>
      </c>
      <c r="R194" s="10"/>
      <c r="S194" s="10">
        <v>-110</v>
      </c>
    </row>
    <row r="195" spans="15:19" x14ac:dyDescent="0.25">
      <c r="O195" s="8" t="s">
        <v>32</v>
      </c>
      <c r="P195" s="10"/>
      <c r="Q195" s="7" t="s">
        <v>31</v>
      </c>
      <c r="R195" s="10"/>
      <c r="S195" s="10">
        <v>-20</v>
      </c>
    </row>
    <row r="196" spans="15:19" x14ac:dyDescent="0.25">
      <c r="O196" s="8" t="s">
        <v>33</v>
      </c>
      <c r="P196" s="10"/>
      <c r="Q196" s="7" t="s">
        <v>31</v>
      </c>
      <c r="R196" s="10"/>
      <c r="S196" s="10">
        <v>-165</v>
      </c>
    </row>
    <row r="197" spans="15:19" x14ac:dyDescent="0.25">
      <c r="O197" s="8" t="s">
        <v>34</v>
      </c>
      <c r="P197" s="11">
        <v>-700</v>
      </c>
      <c r="Q197" s="7" t="s">
        <v>23</v>
      </c>
      <c r="R197" s="11">
        <v>0.85</v>
      </c>
      <c r="S197" s="10">
        <f>P197*R197</f>
        <v>-595</v>
      </c>
    </row>
    <row r="198" spans="15:19" x14ac:dyDescent="0.25">
      <c r="O198" s="8" t="s">
        <v>35</v>
      </c>
      <c r="P198" s="10"/>
      <c r="Q198" s="7" t="s">
        <v>11</v>
      </c>
      <c r="R198" s="10"/>
      <c r="S198" s="10">
        <v>-250</v>
      </c>
    </row>
    <row r="199" spans="15:19" x14ac:dyDescent="0.25">
      <c r="O199" s="5" t="s">
        <v>36</v>
      </c>
      <c r="P199" s="6"/>
      <c r="Q199" s="7" t="s">
        <v>11</v>
      </c>
      <c r="R199" s="6"/>
      <c r="S199" s="6">
        <f>SUM(S194:S198)</f>
        <v>-1140</v>
      </c>
    </row>
    <row r="200" spans="15:19" x14ac:dyDescent="0.25">
      <c r="O200" s="5" t="s">
        <v>37</v>
      </c>
      <c r="P200" s="6"/>
      <c r="Q200" s="7" t="s">
        <v>11</v>
      </c>
      <c r="R200" s="6"/>
      <c r="S200" s="6">
        <f>SUM(S193,S199)</f>
        <v>-1360</v>
      </c>
    </row>
    <row r="201" spans="15:19" x14ac:dyDescent="0.25">
      <c r="O201" s="5" t="s">
        <v>81</v>
      </c>
      <c r="P201" s="6"/>
      <c r="Q201" s="7" t="s">
        <v>11</v>
      </c>
      <c r="R201" s="6"/>
      <c r="S201" s="6">
        <f>SUM(S189,S200)</f>
        <v>6224.4000000000005</v>
      </c>
    </row>
    <row r="202" spans="15:19" x14ac:dyDescent="0.25">
      <c r="O202" s="1"/>
      <c r="P202" s="1"/>
      <c r="Q202" s="1"/>
      <c r="R202" s="1"/>
      <c r="S202" s="1"/>
    </row>
    <row r="203" spans="15:19" x14ac:dyDescent="0.25">
      <c r="O203" s="1"/>
      <c r="P203" s="1"/>
      <c r="Q203" s="1"/>
      <c r="R203" s="1"/>
      <c r="S203" s="1"/>
    </row>
    <row r="204" spans="15:19" x14ac:dyDescent="0.25">
      <c r="O204" s="1"/>
      <c r="P204" s="1"/>
      <c r="Q204" s="1"/>
      <c r="R204" s="1"/>
      <c r="S204" s="1"/>
    </row>
    <row r="205" spans="15:19" x14ac:dyDescent="0.25">
      <c r="O205" s="2" t="s">
        <v>39</v>
      </c>
      <c r="P205" s="1"/>
      <c r="Q205" s="1"/>
      <c r="R205" s="1"/>
      <c r="S205" s="1"/>
    </row>
    <row r="206" spans="15:19" x14ac:dyDescent="0.25">
      <c r="O206" s="1"/>
      <c r="P206" s="1"/>
      <c r="Q206" s="1"/>
      <c r="R206" s="1"/>
      <c r="S206" s="1"/>
    </row>
    <row r="207" spans="15:19" x14ac:dyDescent="0.25">
      <c r="O207" s="1" t="s">
        <v>87</v>
      </c>
      <c r="P207" s="1"/>
      <c r="Q207" s="1"/>
      <c r="R207" s="1"/>
      <c r="S207" s="1"/>
    </row>
    <row r="208" spans="15:19" x14ac:dyDescent="0.25">
      <c r="O208" s="2" t="s">
        <v>1</v>
      </c>
      <c r="P208" s="2" t="s">
        <v>2</v>
      </c>
      <c r="Q208" s="1"/>
      <c r="R208" s="1"/>
      <c r="S208" s="1"/>
    </row>
    <row r="209" spans="15:19" x14ac:dyDescent="0.25">
      <c r="O209" s="2" t="s">
        <v>3</v>
      </c>
      <c r="P209" s="2" t="s">
        <v>116</v>
      </c>
      <c r="Q209" s="1"/>
      <c r="R209" s="1"/>
      <c r="S209" s="1"/>
    </row>
    <row r="210" spans="15:19" x14ac:dyDescent="0.25">
      <c r="O210" s="2" t="s">
        <v>5</v>
      </c>
      <c r="P210" s="2" t="s">
        <v>135</v>
      </c>
      <c r="Q210" s="1"/>
      <c r="R210" s="1"/>
      <c r="S210" s="1"/>
    </row>
    <row r="211" spans="15:19" x14ac:dyDescent="0.25">
      <c r="O211" s="2" t="s">
        <v>7</v>
      </c>
      <c r="P211" s="2" t="s">
        <v>117</v>
      </c>
      <c r="Q211" s="1"/>
      <c r="R211" s="1"/>
      <c r="S211" s="1"/>
    </row>
    <row r="212" spans="15:19" x14ac:dyDescent="0.25">
      <c r="O212" s="1"/>
      <c r="P212" s="1"/>
      <c r="Q212" s="1"/>
      <c r="R212" s="1"/>
      <c r="S212" s="1"/>
    </row>
    <row r="213" spans="15:19" x14ac:dyDescent="0.25">
      <c r="O213" s="3" t="s">
        <v>9</v>
      </c>
      <c r="P213" s="4" t="s">
        <v>10</v>
      </c>
      <c r="Q213" s="4" t="s">
        <v>11</v>
      </c>
      <c r="R213" s="4" t="s">
        <v>12</v>
      </c>
      <c r="S213" s="4" t="s">
        <v>13</v>
      </c>
    </row>
    <row r="214" spans="15:19" x14ac:dyDescent="0.25">
      <c r="O214" s="5" t="s">
        <v>14</v>
      </c>
      <c r="P214" s="6"/>
      <c r="Q214" s="7" t="s">
        <v>11</v>
      </c>
      <c r="R214" s="6"/>
      <c r="S214" s="6"/>
    </row>
    <row r="215" spans="15:19" x14ac:dyDescent="0.25">
      <c r="O215" s="8" t="s">
        <v>15</v>
      </c>
      <c r="P215" s="9">
        <v>-1.03</v>
      </c>
      <c r="Q215" s="7" t="s">
        <v>16</v>
      </c>
      <c r="R215" s="10">
        <v>50</v>
      </c>
      <c r="S215" s="10">
        <f>P215*R215</f>
        <v>-51.5</v>
      </c>
    </row>
    <row r="216" spans="15:19" x14ac:dyDescent="0.25">
      <c r="O216" s="8" t="s">
        <v>17</v>
      </c>
      <c r="P216" s="9">
        <v>0.96</v>
      </c>
      <c r="Q216" s="7" t="s">
        <v>16</v>
      </c>
      <c r="R216" s="10">
        <v>4190.5</v>
      </c>
      <c r="S216" s="10">
        <f>P216*R216</f>
        <v>4022.8799999999997</v>
      </c>
    </row>
    <row r="217" spans="15:19" x14ac:dyDescent="0.25">
      <c r="O217" s="8" t="s">
        <v>18</v>
      </c>
      <c r="P217" s="9">
        <v>0.96</v>
      </c>
      <c r="Q217" s="7" t="s">
        <v>16</v>
      </c>
      <c r="R217" s="10">
        <v>900</v>
      </c>
      <c r="S217" s="10">
        <f>P217*R217</f>
        <v>864</v>
      </c>
    </row>
    <row r="218" spans="15:19" x14ac:dyDescent="0.25">
      <c r="O218" s="8" t="s">
        <v>146</v>
      </c>
      <c r="P218" s="9">
        <v>0.96</v>
      </c>
      <c r="Q218" s="7" t="s">
        <v>16</v>
      </c>
      <c r="R218" s="10">
        <v>510</v>
      </c>
      <c r="S218" s="10">
        <f>P218*R218</f>
        <v>489.59999999999997</v>
      </c>
    </row>
    <row r="219" spans="15:19" x14ac:dyDescent="0.25">
      <c r="O219" s="8" t="s">
        <v>11</v>
      </c>
      <c r="P219" s="10"/>
      <c r="Q219" s="7" t="s">
        <v>11</v>
      </c>
      <c r="R219" s="10"/>
      <c r="S219" s="10"/>
    </row>
    <row r="220" spans="15:19" x14ac:dyDescent="0.25">
      <c r="O220" s="8" t="s">
        <v>19</v>
      </c>
      <c r="P220" s="10"/>
      <c r="Q220" s="7" t="s">
        <v>11</v>
      </c>
      <c r="R220" s="10"/>
      <c r="S220" s="10"/>
    </row>
    <row r="221" spans="15:19" x14ac:dyDescent="0.25">
      <c r="O221" s="8" t="s">
        <v>11</v>
      </c>
      <c r="P221" s="10"/>
      <c r="Q221" s="7" t="s">
        <v>11</v>
      </c>
      <c r="R221" s="10"/>
      <c r="S221" s="10"/>
    </row>
    <row r="222" spans="15:19" x14ac:dyDescent="0.25">
      <c r="O222" s="5" t="s">
        <v>20</v>
      </c>
      <c r="P222" s="6"/>
      <c r="Q222" s="7" t="s">
        <v>11</v>
      </c>
      <c r="R222" s="6"/>
      <c r="S222" s="6">
        <f>SUM(S215:S221)</f>
        <v>5324.98</v>
      </c>
    </row>
    <row r="223" spans="15:19" x14ac:dyDescent="0.25">
      <c r="O223" s="8" t="s">
        <v>11</v>
      </c>
      <c r="P223" s="10"/>
      <c r="Q223" s="7" t="s">
        <v>11</v>
      </c>
      <c r="R223" s="10"/>
      <c r="S223" s="10"/>
    </row>
    <row r="224" spans="15:19" x14ac:dyDescent="0.25">
      <c r="O224" s="5" t="s">
        <v>21</v>
      </c>
      <c r="P224" s="6"/>
      <c r="Q224" s="7" t="s">
        <v>11</v>
      </c>
      <c r="R224" s="6"/>
      <c r="S224" s="6"/>
    </row>
    <row r="225" spans="15:19" x14ac:dyDescent="0.25">
      <c r="O225" s="5" t="s">
        <v>29</v>
      </c>
      <c r="P225" s="6"/>
      <c r="Q225" s="7" t="s">
        <v>11</v>
      </c>
      <c r="R225" s="6"/>
      <c r="S225" s="6"/>
    </row>
    <row r="226" spans="15:19" x14ac:dyDescent="0.25">
      <c r="O226" s="8" t="s">
        <v>30</v>
      </c>
      <c r="P226" s="10"/>
      <c r="Q226" s="7" t="s">
        <v>31</v>
      </c>
      <c r="R226" s="10"/>
      <c r="S226" s="10">
        <v>-110</v>
      </c>
    </row>
    <row r="227" spans="15:19" x14ac:dyDescent="0.25">
      <c r="O227" s="8" t="s">
        <v>32</v>
      </c>
      <c r="P227" s="10"/>
      <c r="Q227" s="7" t="s">
        <v>31</v>
      </c>
      <c r="R227" s="10"/>
      <c r="S227" s="10">
        <v>-20</v>
      </c>
    </row>
    <row r="228" spans="15:19" x14ac:dyDescent="0.25">
      <c r="O228" s="8" t="s">
        <v>33</v>
      </c>
      <c r="P228" s="10"/>
      <c r="Q228" s="7" t="s">
        <v>31</v>
      </c>
      <c r="R228" s="10"/>
      <c r="S228" s="10">
        <v>-165</v>
      </c>
    </row>
    <row r="229" spans="15:19" x14ac:dyDescent="0.25">
      <c r="O229" s="8" t="s">
        <v>34</v>
      </c>
      <c r="P229" s="10">
        <v>-700</v>
      </c>
      <c r="Q229" s="7" t="s">
        <v>23</v>
      </c>
      <c r="R229" s="11">
        <v>0.85</v>
      </c>
      <c r="S229" s="10">
        <f>P229*R229</f>
        <v>-595</v>
      </c>
    </row>
    <row r="230" spans="15:19" x14ac:dyDescent="0.25">
      <c r="O230" s="8" t="s">
        <v>35</v>
      </c>
      <c r="P230" s="10"/>
      <c r="Q230" s="7" t="s">
        <v>11</v>
      </c>
      <c r="R230" s="10"/>
      <c r="S230" s="10">
        <v>-250</v>
      </c>
    </row>
    <row r="231" spans="15:19" x14ac:dyDescent="0.25">
      <c r="O231" s="5" t="s">
        <v>36</v>
      </c>
      <c r="P231" s="6"/>
      <c r="Q231" s="7" t="s">
        <v>11</v>
      </c>
      <c r="R231" s="6"/>
      <c r="S231" s="6">
        <f>SUM(S226:S230)</f>
        <v>-1140</v>
      </c>
    </row>
    <row r="232" spans="15:19" x14ac:dyDescent="0.25">
      <c r="O232" s="5" t="s">
        <v>37</v>
      </c>
      <c r="P232" s="6"/>
      <c r="Q232" s="7" t="s">
        <v>11</v>
      </c>
      <c r="R232" s="6"/>
      <c r="S232" s="6">
        <f>SUM(S225,S231)</f>
        <v>-1140</v>
      </c>
    </row>
    <row r="233" spans="15:19" x14ac:dyDescent="0.25">
      <c r="O233" s="5" t="s">
        <v>81</v>
      </c>
      <c r="P233" s="6"/>
      <c r="Q233" s="7" t="s">
        <v>11</v>
      </c>
      <c r="R233" s="6"/>
      <c r="S233" s="6">
        <f>SUM(S222,S232)</f>
        <v>4184.9799999999996</v>
      </c>
    </row>
    <row r="234" spans="15:19" x14ac:dyDescent="0.25">
      <c r="O234" s="1"/>
      <c r="P234" s="1"/>
      <c r="Q234" s="1"/>
      <c r="R234" s="1"/>
      <c r="S234" s="1"/>
    </row>
    <row r="235" spans="15:19" x14ac:dyDescent="0.25">
      <c r="O235" s="1"/>
      <c r="P235" s="1"/>
      <c r="Q235" s="1"/>
      <c r="R235" s="1"/>
      <c r="S235" s="1"/>
    </row>
    <row r="236" spans="15:19" x14ac:dyDescent="0.25">
      <c r="O236" s="1"/>
      <c r="P236" s="1"/>
      <c r="Q236" s="1"/>
      <c r="R236" s="1"/>
      <c r="S236" s="1"/>
    </row>
    <row r="237" spans="15:19" x14ac:dyDescent="0.25">
      <c r="O237" s="2" t="s">
        <v>39</v>
      </c>
      <c r="P237" s="1"/>
      <c r="Q237" s="1"/>
      <c r="R237" s="1"/>
      <c r="S237" s="1"/>
    </row>
    <row r="238" spans="15:19" x14ac:dyDescent="0.25">
      <c r="O238" s="1"/>
      <c r="P238" s="1"/>
      <c r="Q238" s="1"/>
      <c r="R238" s="1"/>
      <c r="S238" s="1"/>
    </row>
    <row r="239" spans="15:19" x14ac:dyDescent="0.25">
      <c r="O239" s="1" t="s">
        <v>88</v>
      </c>
      <c r="P239" s="1"/>
      <c r="Q239" s="1"/>
      <c r="R239" s="1"/>
      <c r="S239" s="1"/>
    </row>
    <row r="240" spans="15:19" x14ac:dyDescent="0.25">
      <c r="O240" s="2" t="s">
        <v>1</v>
      </c>
      <c r="P240" s="2" t="s">
        <v>2</v>
      </c>
      <c r="Q240" s="1"/>
      <c r="R240" s="1"/>
      <c r="S240" s="1"/>
    </row>
    <row r="241" spans="15:19" x14ac:dyDescent="0.25">
      <c r="O241" s="2" t="s">
        <v>3</v>
      </c>
      <c r="P241" s="2" t="s">
        <v>116</v>
      </c>
      <c r="Q241" s="1"/>
      <c r="R241" s="1"/>
      <c r="S241" s="1"/>
    </row>
    <row r="242" spans="15:19" x14ac:dyDescent="0.25">
      <c r="O242" s="2" t="s">
        <v>5</v>
      </c>
      <c r="P242" s="2" t="s">
        <v>135</v>
      </c>
      <c r="Q242" s="1"/>
      <c r="R242" s="1"/>
      <c r="S242" s="1"/>
    </row>
    <row r="243" spans="15:19" x14ac:dyDescent="0.25">
      <c r="O243" s="1"/>
      <c r="P243" s="1"/>
      <c r="Q243" s="1"/>
      <c r="R243" s="1"/>
      <c r="S243" s="1"/>
    </row>
    <row r="244" spans="15:19" x14ac:dyDescent="0.25">
      <c r="O244" s="3" t="s">
        <v>9</v>
      </c>
      <c r="P244" s="4" t="s">
        <v>10</v>
      </c>
      <c r="Q244" s="4" t="s">
        <v>11</v>
      </c>
      <c r="R244" s="4" t="s">
        <v>12</v>
      </c>
      <c r="S244" s="4" t="s">
        <v>13</v>
      </c>
    </row>
    <row r="245" spans="15:19" x14ac:dyDescent="0.25">
      <c r="O245" s="5" t="s">
        <v>14</v>
      </c>
      <c r="P245" s="6"/>
      <c r="Q245" s="7" t="s">
        <v>11</v>
      </c>
      <c r="R245" s="6"/>
      <c r="S245" s="6"/>
    </row>
    <row r="246" spans="15:19" x14ac:dyDescent="0.25">
      <c r="O246" s="5" t="s">
        <v>89</v>
      </c>
      <c r="P246" s="6"/>
      <c r="Q246" s="7" t="s">
        <v>11</v>
      </c>
      <c r="R246" s="6"/>
      <c r="S246" s="6"/>
    </row>
    <row r="247" spans="15:19" x14ac:dyDescent="0.25">
      <c r="O247" s="8" t="s">
        <v>90</v>
      </c>
      <c r="P247" s="11">
        <v>0.22</v>
      </c>
      <c r="Q247" s="7" t="s">
        <v>16</v>
      </c>
      <c r="R247" s="12">
        <v>11264.4</v>
      </c>
      <c r="S247" s="10">
        <f t="shared" ref="S247:S253" si="2">P247*R247</f>
        <v>2478.1680000000001</v>
      </c>
    </row>
    <row r="248" spans="15:19" x14ac:dyDescent="0.25">
      <c r="O248" s="8" t="s">
        <v>48</v>
      </c>
      <c r="P248" s="11">
        <v>0.2</v>
      </c>
      <c r="Q248" s="7" t="s">
        <v>16</v>
      </c>
      <c r="R248" s="12">
        <v>9771.2999999999993</v>
      </c>
      <c r="S248" s="10">
        <f t="shared" si="2"/>
        <v>1954.26</v>
      </c>
    </row>
    <row r="249" spans="15:19" x14ac:dyDescent="0.25">
      <c r="O249" s="8" t="s">
        <v>91</v>
      </c>
      <c r="P249" s="11">
        <v>0.45</v>
      </c>
      <c r="Q249" s="7" t="s">
        <v>16</v>
      </c>
      <c r="R249" s="12">
        <v>8705.2999999999993</v>
      </c>
      <c r="S249" s="10">
        <f t="shared" si="2"/>
        <v>3917.3849999999998</v>
      </c>
    </row>
    <row r="250" spans="15:19" x14ac:dyDescent="0.25">
      <c r="O250" s="8" t="s">
        <v>149</v>
      </c>
      <c r="P250" s="10">
        <v>1</v>
      </c>
      <c r="Q250" s="7" t="s">
        <v>16</v>
      </c>
      <c r="R250" s="12">
        <v>332.64</v>
      </c>
      <c r="S250" s="10">
        <f t="shared" si="2"/>
        <v>332.64</v>
      </c>
    </row>
    <row r="251" spans="15:19" x14ac:dyDescent="0.25">
      <c r="O251" s="8" t="s">
        <v>150</v>
      </c>
      <c r="P251" s="10">
        <v>1</v>
      </c>
      <c r="Q251" s="7" t="s">
        <v>16</v>
      </c>
      <c r="R251" s="12">
        <v>237.6</v>
      </c>
      <c r="S251" s="10">
        <f t="shared" si="2"/>
        <v>237.6</v>
      </c>
    </row>
    <row r="252" spans="15:19" x14ac:dyDescent="0.25">
      <c r="O252" s="8" t="s">
        <v>151</v>
      </c>
      <c r="P252" s="10">
        <v>1</v>
      </c>
      <c r="Q252" s="7" t="s">
        <v>16</v>
      </c>
      <c r="R252" s="12">
        <v>358.2</v>
      </c>
      <c r="S252" s="10">
        <f t="shared" si="2"/>
        <v>358.2</v>
      </c>
    </row>
    <row r="253" spans="15:19" x14ac:dyDescent="0.25">
      <c r="O253" s="8" t="s">
        <v>18</v>
      </c>
      <c r="P253" s="11">
        <v>0.45</v>
      </c>
      <c r="Q253" s="7" t="s">
        <v>16</v>
      </c>
      <c r="R253" s="10">
        <v>900</v>
      </c>
      <c r="S253" s="10">
        <f t="shared" si="2"/>
        <v>405</v>
      </c>
    </row>
    <row r="254" spans="15:19" x14ac:dyDescent="0.25">
      <c r="O254" s="8" t="s">
        <v>92</v>
      </c>
      <c r="P254" s="10"/>
      <c r="Q254" s="7" t="s">
        <v>16</v>
      </c>
      <c r="R254" s="10"/>
      <c r="S254" s="10">
        <v>68</v>
      </c>
    </row>
    <row r="255" spans="15:19" x14ac:dyDescent="0.25">
      <c r="O255" s="8" t="s">
        <v>11</v>
      </c>
      <c r="P255" s="10"/>
      <c r="Q255" s="7" t="s">
        <v>11</v>
      </c>
      <c r="R255" s="10"/>
      <c r="S255" s="10"/>
    </row>
    <row r="256" spans="15:19" x14ac:dyDescent="0.25">
      <c r="O256" s="8" t="s">
        <v>19</v>
      </c>
      <c r="P256" s="10"/>
      <c r="Q256" s="7" t="s">
        <v>11</v>
      </c>
      <c r="R256" s="10"/>
      <c r="S256" s="10"/>
    </row>
    <row r="257" spans="15:19" x14ac:dyDescent="0.25">
      <c r="O257" s="8" t="s">
        <v>11</v>
      </c>
      <c r="P257" s="10"/>
      <c r="Q257" s="7" t="s">
        <v>11</v>
      </c>
      <c r="R257" s="10"/>
      <c r="S257" s="10"/>
    </row>
    <row r="258" spans="15:19" x14ac:dyDescent="0.25">
      <c r="O258" s="5" t="s">
        <v>20</v>
      </c>
      <c r="P258" s="6"/>
      <c r="Q258" s="7" t="s">
        <v>11</v>
      </c>
      <c r="R258" s="6"/>
      <c r="S258" s="6">
        <f>SUM(S246:S257)</f>
        <v>9751.2530000000006</v>
      </c>
    </row>
    <row r="259" spans="15:19" x14ac:dyDescent="0.25">
      <c r="O259" s="8" t="s">
        <v>11</v>
      </c>
      <c r="P259" s="10"/>
      <c r="Q259" s="7" t="s">
        <v>11</v>
      </c>
      <c r="R259" s="10"/>
      <c r="S259" s="10"/>
    </row>
    <row r="260" spans="15:19" x14ac:dyDescent="0.25">
      <c r="O260" s="5" t="s">
        <v>21</v>
      </c>
      <c r="P260" s="6"/>
      <c r="Q260" s="7" t="s">
        <v>11</v>
      </c>
      <c r="R260" s="6"/>
      <c r="S260" s="6"/>
    </row>
    <row r="261" spans="15:19" x14ac:dyDescent="0.25">
      <c r="O261" s="8" t="s">
        <v>94</v>
      </c>
      <c r="P261" s="10">
        <v>-777</v>
      </c>
      <c r="Q261" s="7" t="s">
        <v>23</v>
      </c>
      <c r="R261" s="11"/>
      <c r="S261" s="10"/>
    </row>
    <row r="262" spans="15:19" x14ac:dyDescent="0.25">
      <c r="O262" s="8" t="s">
        <v>95</v>
      </c>
      <c r="P262" s="10"/>
      <c r="Q262" s="7" t="s">
        <v>23</v>
      </c>
      <c r="R262" s="10"/>
      <c r="S262" s="10">
        <v>-240</v>
      </c>
    </row>
    <row r="263" spans="15:19" x14ac:dyDescent="0.25">
      <c r="O263" s="8" t="s">
        <v>96</v>
      </c>
      <c r="P263" s="10"/>
      <c r="Q263" s="7" t="s">
        <v>23</v>
      </c>
      <c r="R263" s="10"/>
      <c r="S263" s="10">
        <v>-120</v>
      </c>
    </row>
    <row r="264" spans="15:19" x14ac:dyDescent="0.25">
      <c r="O264" s="8" t="s">
        <v>71</v>
      </c>
      <c r="P264" s="10">
        <v>-2450</v>
      </c>
      <c r="Q264" s="7" t="s">
        <v>27</v>
      </c>
      <c r="R264" s="11">
        <v>1.25</v>
      </c>
      <c r="S264" s="10">
        <f>P264*R264</f>
        <v>-3062.5</v>
      </c>
    </row>
    <row r="265" spans="15:19" x14ac:dyDescent="0.25">
      <c r="O265" s="8" t="s">
        <v>70</v>
      </c>
      <c r="P265" s="10">
        <v>-1409</v>
      </c>
      <c r="Q265" s="7" t="s">
        <v>27</v>
      </c>
      <c r="R265" s="11">
        <v>1.38</v>
      </c>
      <c r="S265" s="10">
        <f>P265*R265</f>
        <v>-1944.4199999999998</v>
      </c>
    </row>
    <row r="266" spans="15:19" x14ac:dyDescent="0.25">
      <c r="O266" s="8" t="s">
        <v>26</v>
      </c>
      <c r="P266" s="10">
        <v>-503</v>
      </c>
      <c r="Q266" s="7" t="s">
        <v>27</v>
      </c>
      <c r="R266" s="11">
        <v>1.25</v>
      </c>
      <c r="S266" s="10">
        <f>P266*R266</f>
        <v>-628.75</v>
      </c>
    </row>
    <row r="267" spans="15:19" x14ac:dyDescent="0.25">
      <c r="O267" s="8" t="s">
        <v>97</v>
      </c>
      <c r="P267" s="10">
        <v>-1336</v>
      </c>
      <c r="Q267" s="7" t="s">
        <v>23</v>
      </c>
      <c r="R267" s="11">
        <v>0.85</v>
      </c>
      <c r="S267" s="10">
        <f>P267*R267</f>
        <v>-1135.5999999999999</v>
      </c>
    </row>
    <row r="268" spans="15:19" x14ac:dyDescent="0.25">
      <c r="O268" s="5" t="s">
        <v>29</v>
      </c>
      <c r="P268" s="6"/>
      <c r="Q268" s="7" t="s">
        <v>11</v>
      </c>
      <c r="R268" s="6"/>
      <c r="S268" s="6">
        <f>SUM(S261:S267)</f>
        <v>-7131.27</v>
      </c>
    </row>
    <row r="269" spans="15:19" x14ac:dyDescent="0.25">
      <c r="O269" s="8" t="s">
        <v>11</v>
      </c>
      <c r="P269" s="10"/>
      <c r="Q269" s="7" t="s">
        <v>11</v>
      </c>
      <c r="R269" s="10"/>
      <c r="S269" s="10"/>
    </row>
    <row r="270" spans="15:19" x14ac:dyDescent="0.25">
      <c r="O270" s="8" t="s">
        <v>30</v>
      </c>
      <c r="P270" s="10"/>
      <c r="Q270" s="7" t="s">
        <v>31</v>
      </c>
      <c r="R270" s="10"/>
      <c r="S270" s="10">
        <v>-400</v>
      </c>
    </row>
    <row r="271" spans="15:19" x14ac:dyDescent="0.25">
      <c r="O271" s="8" t="s">
        <v>98</v>
      </c>
      <c r="P271" s="10"/>
      <c r="Q271" s="7" t="s">
        <v>31</v>
      </c>
      <c r="R271" s="10"/>
      <c r="S271" s="10">
        <v>-100</v>
      </c>
    </row>
    <row r="272" spans="15:19" x14ac:dyDescent="0.25">
      <c r="O272" s="8" t="s">
        <v>99</v>
      </c>
      <c r="P272" s="10"/>
      <c r="Q272" s="7" t="s">
        <v>31</v>
      </c>
      <c r="R272" s="10"/>
      <c r="S272" s="10">
        <v>-35</v>
      </c>
    </row>
    <row r="273" spans="15:19" x14ac:dyDescent="0.25">
      <c r="O273" s="8" t="s">
        <v>100</v>
      </c>
      <c r="P273" s="10"/>
      <c r="Q273" s="7" t="s">
        <v>31</v>
      </c>
      <c r="R273" s="10"/>
      <c r="S273" s="10">
        <v>-50</v>
      </c>
    </row>
    <row r="274" spans="15:19" x14ac:dyDescent="0.25">
      <c r="O274" s="8" t="s">
        <v>34</v>
      </c>
      <c r="P274" s="10"/>
      <c r="Q274" s="7" t="s">
        <v>23</v>
      </c>
      <c r="R274" s="10"/>
      <c r="S274" s="10">
        <v>-310</v>
      </c>
    </row>
    <row r="275" spans="15:19" x14ac:dyDescent="0.25">
      <c r="O275" s="8" t="s">
        <v>35</v>
      </c>
      <c r="P275" s="10"/>
      <c r="Q275" s="7" t="s">
        <v>11</v>
      </c>
      <c r="R275" s="10"/>
      <c r="S275" s="10">
        <v>-300</v>
      </c>
    </row>
    <row r="276" spans="15:19" x14ac:dyDescent="0.25">
      <c r="O276" s="5" t="s">
        <v>36</v>
      </c>
      <c r="P276" s="6"/>
      <c r="Q276" s="7" t="s">
        <v>11</v>
      </c>
      <c r="R276" s="6"/>
      <c r="S276" s="6">
        <f>SUM(S270:S275)</f>
        <v>-1195</v>
      </c>
    </row>
    <row r="277" spans="15:19" x14ac:dyDescent="0.25">
      <c r="O277" s="5" t="s">
        <v>37</v>
      </c>
      <c r="P277" s="6"/>
      <c r="Q277" s="7" t="s">
        <v>11</v>
      </c>
      <c r="R277" s="6"/>
      <c r="S277" s="6">
        <f>SUM(S268,S276)</f>
        <v>-8326.27</v>
      </c>
    </row>
    <row r="278" spans="15:19" x14ac:dyDescent="0.25">
      <c r="O278" s="5" t="s">
        <v>101</v>
      </c>
      <c r="P278" s="6"/>
      <c r="Q278" s="7" t="s">
        <v>11</v>
      </c>
      <c r="R278" s="6"/>
      <c r="S278" s="6">
        <f>SUM(S258,S277)</f>
        <v>1424.9830000000002</v>
      </c>
    </row>
    <row r="279" spans="15:19" x14ac:dyDescent="0.25">
      <c r="O279" s="1"/>
      <c r="P279" s="1"/>
      <c r="Q279" s="1"/>
      <c r="R279" s="1"/>
      <c r="S279" s="1"/>
    </row>
    <row r="280" spans="15:19" x14ac:dyDescent="0.25">
      <c r="O280" s="2" t="s">
        <v>152</v>
      </c>
      <c r="P280" s="1"/>
      <c r="Q280" s="1"/>
      <c r="R280" s="1"/>
      <c r="S280" s="1"/>
    </row>
    <row r="281" spans="15:19" x14ac:dyDescent="0.25">
      <c r="O281" s="1"/>
      <c r="P281" s="1"/>
      <c r="Q281" s="1"/>
      <c r="R281" s="1"/>
      <c r="S281" s="1"/>
    </row>
    <row r="282" spans="15:19" x14ac:dyDescent="0.25">
      <c r="O282" s="2" t="s">
        <v>39</v>
      </c>
      <c r="P282" s="1"/>
      <c r="Q282" s="1"/>
      <c r="R282" s="1"/>
      <c r="S282" s="1"/>
    </row>
    <row r="283" spans="15:19" x14ac:dyDescent="0.25">
      <c r="O283" s="1"/>
      <c r="P283" s="1"/>
      <c r="Q283" s="1"/>
      <c r="R283" s="1"/>
      <c r="S283" s="1"/>
    </row>
    <row r="284" spans="15:19" x14ac:dyDescent="0.25">
      <c r="O284" s="1" t="s">
        <v>104</v>
      </c>
      <c r="P284" s="1"/>
      <c r="Q284" s="1"/>
      <c r="R284" s="1"/>
      <c r="S284" s="1"/>
    </row>
    <row r="285" spans="15:19" x14ac:dyDescent="0.25">
      <c r="O285" s="2" t="s">
        <v>1</v>
      </c>
      <c r="P285" s="2" t="s">
        <v>2</v>
      </c>
      <c r="Q285" s="1"/>
      <c r="R285" s="1"/>
      <c r="S285" s="1"/>
    </row>
    <row r="286" spans="15:19" x14ac:dyDescent="0.25">
      <c r="O286" s="2" t="s">
        <v>3</v>
      </c>
      <c r="P286" s="2" t="s">
        <v>116</v>
      </c>
      <c r="Q286" s="1"/>
      <c r="R286" s="1"/>
      <c r="S286" s="1"/>
    </row>
    <row r="287" spans="15:19" x14ac:dyDescent="0.25">
      <c r="O287" s="2" t="s">
        <v>5</v>
      </c>
      <c r="P287" s="2" t="s">
        <v>135</v>
      </c>
      <c r="Q287" s="1"/>
      <c r="R287" s="1"/>
      <c r="S287" s="1"/>
    </row>
    <row r="288" spans="15:19" x14ac:dyDescent="0.25">
      <c r="O288" s="1"/>
      <c r="P288" s="1"/>
      <c r="Q288" s="1"/>
      <c r="R288" s="1"/>
      <c r="S288" s="1"/>
    </row>
    <row r="289" spans="15:19" x14ac:dyDescent="0.25">
      <c r="O289" s="3" t="s">
        <v>9</v>
      </c>
      <c r="P289" s="4" t="s">
        <v>10</v>
      </c>
      <c r="Q289" s="4" t="s">
        <v>11</v>
      </c>
      <c r="R289" s="4" t="s">
        <v>12</v>
      </c>
      <c r="S289" s="4" t="s">
        <v>13</v>
      </c>
    </row>
    <row r="290" spans="15:19" x14ac:dyDescent="0.25">
      <c r="O290" s="1"/>
      <c r="P290" s="1"/>
      <c r="Q290" s="1"/>
      <c r="R290" s="1"/>
      <c r="S290" s="1"/>
    </row>
    <row r="291" spans="15:19" x14ac:dyDescent="0.25">
      <c r="O291" s="1"/>
      <c r="P291" s="1"/>
      <c r="Q291" s="1"/>
      <c r="R291" s="1"/>
      <c r="S291" s="1"/>
    </row>
    <row r="292" spans="15:19" x14ac:dyDescent="0.25">
      <c r="O292" s="1"/>
      <c r="P292" s="1"/>
      <c r="Q292" s="1"/>
      <c r="R292" s="1"/>
      <c r="S292" s="1"/>
    </row>
    <row r="293" spans="15:19" x14ac:dyDescent="0.25">
      <c r="O293" s="2" t="s">
        <v>39</v>
      </c>
      <c r="P293" s="1"/>
      <c r="Q293" s="1"/>
      <c r="R293" s="1"/>
      <c r="S293" s="1"/>
    </row>
    <row r="294" spans="15:19" x14ac:dyDescent="0.25">
      <c r="O294" s="1"/>
      <c r="P294" s="1"/>
      <c r="Q294" s="1"/>
      <c r="R294" s="1"/>
      <c r="S294" s="1"/>
    </row>
    <row r="295" spans="15:19" x14ac:dyDescent="0.25">
      <c r="O295" s="2" t="s">
        <v>111</v>
      </c>
      <c r="P295" s="1"/>
      <c r="Q295" s="1"/>
      <c r="R295" s="1"/>
      <c r="S295" s="1"/>
    </row>
    <row r="296" spans="15:19" x14ac:dyDescent="0.25">
      <c r="O296" s="2" t="s">
        <v>112</v>
      </c>
      <c r="P296" s="1"/>
      <c r="Q296" s="1"/>
      <c r="R296" s="1"/>
      <c r="S296" s="1"/>
    </row>
    <row r="297" spans="15:19" x14ac:dyDescent="0.25">
      <c r="O297" s="1"/>
      <c r="P297" s="1"/>
      <c r="Q297" s="1"/>
      <c r="R297" s="1"/>
      <c r="S297" s="1"/>
    </row>
    <row r="298" spans="15:19" x14ac:dyDescent="0.25">
      <c r="O298" s="2" t="s">
        <v>113</v>
      </c>
      <c r="P298" s="1"/>
      <c r="Q298" s="1"/>
      <c r="R298" s="1"/>
      <c r="S298" s="1"/>
    </row>
    <row r="299" spans="15:19" x14ac:dyDescent="0.25">
      <c r="O299" s="2" t="s">
        <v>114</v>
      </c>
      <c r="P299" s="1"/>
      <c r="Q299" s="1"/>
      <c r="R299" s="1"/>
      <c r="S29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Introduktion</vt:lpstr>
      <vt:lpstr>Konventionel Foderplan 1</vt:lpstr>
      <vt:lpstr>Konventionel Foderplan 2</vt:lpstr>
      <vt:lpstr>Økologisk Foderplan 1</vt:lpstr>
      <vt:lpstr>Økologisk Foderplan 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sa-processrobot</dc:creator>
  <cp:lastModifiedBy>Sanne Trampedach</cp:lastModifiedBy>
  <dcterms:created xsi:type="dcterms:W3CDTF">2023-10-04T19:39:11Z</dcterms:created>
  <dcterms:modified xsi:type="dcterms:W3CDTF">2023-10-06T10:00:01Z</dcterms:modified>
</cp:coreProperties>
</file>